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OS\Desktop\"/>
    </mc:Choice>
  </mc:AlternateContent>
  <bookViews>
    <workbookView xWindow="0" yWindow="0" windowWidth="23040" windowHeight="8616" tabRatio="739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Cost'!$C$43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I23" i="9" s="1"/>
  <c r="H22" i="9"/>
  <c r="G22" i="9"/>
  <c r="I22" i="9" s="1"/>
  <c r="G17" i="9"/>
  <c r="H17" i="9" s="1"/>
  <c r="F17" i="9"/>
  <c r="G16" i="9"/>
  <c r="F16" i="9"/>
  <c r="H16" i="9" s="1"/>
  <c r="C16" i="9"/>
  <c r="G15" i="9"/>
  <c r="H15" i="9" s="1"/>
  <c r="F15" i="9"/>
  <c r="G14" i="9"/>
  <c r="H14" i="9" s="1"/>
  <c r="F14" i="9"/>
  <c r="G13" i="9"/>
  <c r="F13" i="9"/>
  <c r="G12" i="9"/>
  <c r="H12" i="9" s="1"/>
  <c r="F12" i="9"/>
  <c r="G11" i="9"/>
  <c r="F11" i="9"/>
  <c r="C11" i="9"/>
  <c r="G10" i="9"/>
  <c r="H10" i="9" s="1"/>
  <c r="F10" i="9"/>
  <c r="G9" i="9"/>
  <c r="H9" i="9" s="1"/>
  <c r="F9" i="9"/>
  <c r="G8" i="9"/>
  <c r="F8" i="9"/>
  <c r="G7" i="9"/>
  <c r="H7" i="9" s="1"/>
  <c r="F7" i="9"/>
  <c r="G6" i="9"/>
  <c r="F6" i="9"/>
  <c r="H6" i="9" s="1"/>
  <c r="C6" i="9"/>
  <c r="G5" i="9"/>
  <c r="H5" i="9" s="1"/>
  <c r="F5" i="9"/>
  <c r="G4" i="9"/>
  <c r="H4" i="9" s="1"/>
  <c r="F4" i="9"/>
  <c r="G3" i="9"/>
  <c r="F3" i="9"/>
  <c r="B13" i="9"/>
  <c r="B9" i="9"/>
  <c r="B5" i="9"/>
  <c r="C22" i="9"/>
  <c r="H11" i="9" l="1"/>
  <c r="H8" i="9"/>
  <c r="I12" i="9" s="1"/>
  <c r="H3" i="9"/>
  <c r="I7" i="9" s="1"/>
  <c r="H13" i="9"/>
  <c r="I17" i="9" s="1"/>
  <c r="B10" i="9"/>
  <c r="B14" i="9"/>
  <c r="B6" i="9"/>
  <c r="D6" i="9" s="1"/>
  <c r="C5" i="9"/>
  <c r="D5" i="9" s="1"/>
  <c r="C10" i="9"/>
  <c r="C15" i="9"/>
  <c r="B24" i="9"/>
  <c r="B11" i="9"/>
  <c r="D11" i="9" s="1"/>
  <c r="C24" i="9"/>
  <c r="B15" i="9"/>
  <c r="B3" i="9"/>
  <c r="B7" i="9"/>
  <c r="C4" i="9"/>
  <c r="C9" i="9"/>
  <c r="D9" i="9" s="1"/>
  <c r="C14" i="9"/>
  <c r="B23" i="9"/>
  <c r="B8" i="9"/>
  <c r="B12" i="9"/>
  <c r="B16" i="9"/>
  <c r="D16" i="9" s="1"/>
  <c r="C23" i="9"/>
  <c r="B4" i="9"/>
  <c r="D4" i="9" s="1"/>
  <c r="C3" i="9"/>
  <c r="C7" i="9"/>
  <c r="C8" i="9"/>
  <c r="C12" i="9"/>
  <c r="C13" i="9"/>
  <c r="D13" i="9" s="1"/>
  <c r="C17" i="9"/>
  <c r="B22" i="9"/>
  <c r="D22" i="9" s="1"/>
  <c r="B17" i="9"/>
  <c r="D15" i="9" l="1"/>
  <c r="D24" i="9"/>
  <c r="D17" i="9"/>
  <c r="D14" i="9"/>
  <c r="D12" i="9"/>
  <c r="D10" i="9"/>
  <c r="D8" i="9"/>
  <c r="E12" i="9" s="1"/>
  <c r="D7" i="9"/>
  <c r="D23" i="9"/>
  <c r="D3" i="9"/>
  <c r="E17" i="9" l="1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<sst xmlns="http://schemas.openxmlformats.org/spreadsheetml/2006/main" count="335" uniqueCount="132">
  <si>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Cumbria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</si>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</sst>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6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7" borderId="0" xfId="0" applyFont="1" applyFill="1"/>
    <xf numFmtId="0" fontId="1" fillId="8" borderId="0" xfId="0" applyFont="1" applyFill="1"/>
    <xf numFmtId="0" fontId="0" fillId="8" borderId="0" xfId="0" applyFill="1"/>
    <xf numFmtId="0" fontId="1" fillId="5" borderId="0" xfId="0" applyFont="1" applyFill="1"/>
    <xf numFmtId="0" fontId="0" fillId="5" borderId="0" xfId="0" applyFill="1"/>
    <xf numFmtId="0" fontId="9" fillId="5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tabSelected="1" zoomScale="85" zoomScaleNormal="85" workbookViewId="0">
      <selection activeCell="B19" sqref="B19"/>
    </sheetView>
  </sheetViews>
  <sheetFormatPr defaultColWidth="9.109375" defaultRowHeight="13.2" x14ac:dyDescent="0.25"/>
  <cols>
    <col min="1" max="1" width="9.109375" style="1"/>
    <col min="2" max="2" width="59.44140625" style="1" customWidth="1"/>
    <col min="3" max="3" width="72" style="1" customWidth="1"/>
    <col min="4" max="16384" width="9.109375" style="1"/>
  </cols>
  <sheetData>
    <row r="3" spans="2:7" ht="24.6" x14ac:dyDescent="0.4">
      <c r="B3" s="2" t="s">
        <v>2</v>
      </c>
    </row>
    <row r="6" spans="2:7" ht="126" customHeight="1" x14ac:dyDescent="0.25">
      <c r="B6" s="36" t="s">
        <v>131</v>
      </c>
      <c r="C6" s="36"/>
      <c r="D6" s="36"/>
      <c r="E6" s="36"/>
      <c r="F6" s="36"/>
      <c r="G6" s="36"/>
    </row>
  </sheetData>
  <mergeCells count="1">
    <mergeCell ref="B6:G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ColWidth="9.109375" defaultRowHeight="13.2" x14ac:dyDescent="0.25"/>
  <cols>
    <col min="1" max="1" width="32.109375" style="1" customWidth="1"/>
    <col min="2" max="2" width="19.109375" style="1" customWidth="1"/>
    <col min="3" max="16384" width="9.109375" style="1"/>
  </cols>
  <sheetData>
    <row r="1" spans="1:2" x14ac:dyDescent="0.25">
      <c r="A1" s="30" t="s">
        <v>0</v>
      </c>
      <c r="B1" s="30" t="s">
        <v>129</v>
      </c>
    </row>
    <row r="2" spans="1:2" x14ac:dyDescent="0.25">
      <c r="A2" s="33" t="s">
        <v>115</v>
      </c>
      <c r="B2" s="34">
        <v>5554</v>
      </c>
    </row>
    <row r="3" spans="1:2" x14ac:dyDescent="0.25">
      <c r="A3" s="33" t="s">
        <v>116</v>
      </c>
      <c r="B3" s="34">
        <v>10151</v>
      </c>
    </row>
    <row r="4" spans="1:2" x14ac:dyDescent="0.25">
      <c r="A4" s="33" t="s">
        <v>117</v>
      </c>
      <c r="B4" s="34">
        <v>15005</v>
      </c>
    </row>
    <row r="5" spans="1:2" x14ac:dyDescent="0.25">
      <c r="A5" s="33" t="s">
        <v>118</v>
      </c>
      <c r="B5" s="34">
        <v>12275</v>
      </c>
    </row>
    <row r="6" spans="1:2" x14ac:dyDescent="0.25">
      <c r="A6" s="33" t="s">
        <v>119</v>
      </c>
      <c r="B6" s="34">
        <v>13223</v>
      </c>
    </row>
    <row r="7" spans="1:2" x14ac:dyDescent="0.25">
      <c r="A7" s="31" t="s">
        <v>120</v>
      </c>
      <c r="B7" s="32">
        <v>32527</v>
      </c>
    </row>
    <row r="8" spans="1:2" x14ac:dyDescent="0.25">
      <c r="A8" s="31" t="s">
        <v>10</v>
      </c>
      <c r="B8" s="32">
        <v>49737</v>
      </c>
    </row>
    <row r="9" spans="1:2" x14ac:dyDescent="0.25">
      <c r="A9" s="31" t="s">
        <v>11</v>
      </c>
      <c r="B9" s="32">
        <v>66345</v>
      </c>
    </row>
    <row r="10" spans="1:2" x14ac:dyDescent="0.25">
      <c r="A10" s="31" t="s">
        <v>12</v>
      </c>
      <c r="B10" s="32">
        <v>44474</v>
      </c>
    </row>
    <row r="11" spans="1:2" x14ac:dyDescent="0.25">
      <c r="A11" s="31" t="s">
        <v>121</v>
      </c>
      <c r="B11" s="32">
        <v>33982</v>
      </c>
    </row>
    <row r="12" spans="1:2" x14ac:dyDescent="0.25">
      <c r="A12" s="33" t="s">
        <v>122</v>
      </c>
      <c r="B12" s="34">
        <v>14006</v>
      </c>
    </row>
    <row r="13" spans="1:2" x14ac:dyDescent="0.25">
      <c r="A13" s="33" t="s">
        <v>123</v>
      </c>
      <c r="B13" s="34">
        <v>22283</v>
      </c>
    </row>
    <row r="14" spans="1:2" x14ac:dyDescent="0.25">
      <c r="A14" s="33" t="s">
        <v>124</v>
      </c>
      <c r="B14" s="34">
        <v>26793</v>
      </c>
    </row>
    <row r="15" spans="1:2" x14ac:dyDescent="0.25">
      <c r="A15" s="33" t="s">
        <v>125</v>
      </c>
      <c r="B15" s="34">
        <v>16628</v>
      </c>
    </row>
    <row r="16" spans="1:2" x14ac:dyDescent="0.25">
      <c r="A16" s="33" t="s">
        <v>126</v>
      </c>
      <c r="B16" s="34">
        <v>11634</v>
      </c>
    </row>
    <row r="17" spans="1:2" x14ac:dyDescent="0.25">
      <c r="A17" s="31" t="s">
        <v>127</v>
      </c>
      <c r="B17" s="32">
        <v>3137</v>
      </c>
    </row>
    <row r="18" spans="1:2" x14ac:dyDescent="0.25">
      <c r="A18" s="31" t="s">
        <v>21</v>
      </c>
      <c r="B18" s="32">
        <v>4432</v>
      </c>
    </row>
    <row r="19" spans="1:2" x14ac:dyDescent="0.25">
      <c r="A19" s="31" t="s">
        <v>20</v>
      </c>
      <c r="B19" s="32">
        <v>6170</v>
      </c>
    </row>
    <row r="20" spans="1:2" x14ac:dyDescent="0.25">
      <c r="A20" s="31" t="s">
        <v>22</v>
      </c>
      <c r="B20" s="32">
        <v>4087</v>
      </c>
    </row>
    <row r="21" spans="1:2" x14ac:dyDescent="0.25">
      <c r="A21" s="31" t="s">
        <v>128</v>
      </c>
      <c r="B21" s="32">
        <v>3390</v>
      </c>
    </row>
    <row r="22" spans="1:2" x14ac:dyDescent="0.25">
      <c r="A22" s="35" t="s">
        <v>68</v>
      </c>
      <c r="B22" s="35">
        <v>395833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8" customWidth="1"/>
    <col min="2" max="2" width="26.109375" style="8" customWidth="1"/>
    <col min="3" max="3" width="9.109375" style="8"/>
    <col min="4" max="4" width="10.33203125" style="8" customWidth="1"/>
    <col min="5" max="5" width="9.109375" style="8"/>
    <col min="6" max="6" width="64.109375" style="8" customWidth="1"/>
    <col min="7" max="7" width="26.109375" style="8" customWidth="1"/>
    <col min="8" max="16384" width="9.109375" style="8"/>
  </cols>
  <sheetData>
    <row r="1" spans="1:7" ht="25.5" customHeight="1" x14ac:dyDescent="0.25">
      <c r="A1" s="37" t="s">
        <v>26</v>
      </c>
      <c r="B1" s="37"/>
      <c r="F1" s="38" t="s">
        <v>27</v>
      </c>
      <c r="G1" s="38"/>
    </row>
    <row r="2" spans="1:7" ht="24" customHeight="1" x14ac:dyDescent="0.25">
      <c r="A2" s="10" t="s">
        <v>7</v>
      </c>
      <c r="B2" s="3" t="s">
        <v>0</v>
      </c>
      <c r="F2" s="10" t="s">
        <v>41</v>
      </c>
      <c r="G2" s="3" t="s">
        <v>0</v>
      </c>
    </row>
    <row r="3" spans="1:7" ht="24" customHeight="1" x14ac:dyDescent="0.25">
      <c r="A3" s="7" t="s">
        <v>3</v>
      </c>
      <c r="B3" s="5">
        <v>14.34</v>
      </c>
      <c r="F3" s="7" t="s">
        <v>3</v>
      </c>
      <c r="G3" s="12">
        <v>-4.5859690755605698E-2</v>
      </c>
    </row>
    <row r="4" spans="1:7" ht="24" customHeight="1" x14ac:dyDescent="0.25">
      <c r="A4" s="7" t="s">
        <v>4</v>
      </c>
      <c r="B4" s="5">
        <v>0</v>
      </c>
      <c r="F4" s="7" t="s">
        <v>1</v>
      </c>
      <c r="G4" s="12">
        <v>-1.7045852741875055E-2</v>
      </c>
    </row>
    <row r="5" spans="1:7" ht="24" customHeight="1" x14ac:dyDescent="0.25">
      <c r="A5" s="7" t="s">
        <v>1</v>
      </c>
      <c r="B5" s="5">
        <v>4.43</v>
      </c>
      <c r="F5" s="7" t="s">
        <v>5</v>
      </c>
      <c r="G5" s="12">
        <v>-4.0624467929320118E-2</v>
      </c>
    </row>
    <row r="6" spans="1:7" ht="24" customHeight="1" x14ac:dyDescent="0.25">
      <c r="A6" s="7" t="s">
        <v>5</v>
      </c>
      <c r="B6" s="5">
        <v>24.83</v>
      </c>
      <c r="F6" s="7" t="s">
        <v>6</v>
      </c>
      <c r="G6" s="12">
        <v>-7.1263361188208363E-2</v>
      </c>
    </row>
    <row r="7" spans="1:7" ht="24" customHeight="1" x14ac:dyDescent="0.25">
      <c r="A7" s="7" t="s">
        <v>6</v>
      </c>
      <c r="B7" s="5">
        <v>75.849999999999994</v>
      </c>
    </row>
    <row r="8" spans="1:7" ht="24" customHeight="1" x14ac:dyDescent="0.25">
      <c r="B8" s="6"/>
      <c r="F8" s="10" t="s">
        <v>28</v>
      </c>
      <c r="G8" s="3" t="s">
        <v>0</v>
      </c>
    </row>
    <row r="9" spans="1:7" ht="24" customHeight="1" x14ac:dyDescent="0.25">
      <c r="A9" s="10" t="s">
        <v>25</v>
      </c>
      <c r="B9" s="3" t="s">
        <v>0</v>
      </c>
      <c r="F9" s="7" t="s">
        <v>9</v>
      </c>
      <c r="G9" s="7">
        <v>-2.04</v>
      </c>
    </row>
    <row r="10" spans="1:7" ht="24" customHeight="1" x14ac:dyDescent="0.25">
      <c r="A10" s="7" t="s">
        <v>4</v>
      </c>
      <c r="B10" s="5" t="s">
        <v>8</v>
      </c>
      <c r="F10" s="7" t="s">
        <v>10</v>
      </c>
      <c r="G10" s="7">
        <v>-3.56</v>
      </c>
    </row>
    <row r="11" spans="1:7" ht="24" customHeight="1" x14ac:dyDescent="0.25">
      <c r="A11" s="7" t="s">
        <v>1</v>
      </c>
      <c r="B11" s="9">
        <v>0.23356008529663086</v>
      </c>
      <c r="F11" s="7" t="s">
        <v>11</v>
      </c>
      <c r="G11" s="7">
        <v>-3.88</v>
      </c>
    </row>
    <row r="12" spans="1:7" ht="24" customHeight="1" x14ac:dyDescent="0.25">
      <c r="A12" s="7" t="s">
        <v>5</v>
      </c>
      <c r="B12" s="9">
        <v>0.3424878716468811</v>
      </c>
      <c r="F12" s="7" t="s">
        <v>12</v>
      </c>
      <c r="G12" s="7">
        <v>-4.92</v>
      </c>
    </row>
    <row r="13" spans="1:7" ht="24" customHeight="1" x14ac:dyDescent="0.25">
      <c r="A13" s="7" t="s">
        <v>6</v>
      </c>
      <c r="B13" s="9">
        <v>0.49352198839187622</v>
      </c>
      <c r="F13" s="7" t="s">
        <v>13</v>
      </c>
      <c r="G13" s="7">
        <v>-5.08</v>
      </c>
    </row>
    <row r="14" spans="1:7" ht="24" customHeight="1" x14ac:dyDescent="0.25">
      <c r="B14" s="6"/>
      <c r="F14" s="7" t="s">
        <v>14</v>
      </c>
      <c r="G14" s="7">
        <v>-30.68</v>
      </c>
    </row>
    <row r="15" spans="1:7" ht="24" customHeight="1" x14ac:dyDescent="0.25">
      <c r="A15" s="10" t="s">
        <v>24</v>
      </c>
      <c r="B15" s="3" t="s">
        <v>0</v>
      </c>
      <c r="F15" s="7" t="s">
        <v>15</v>
      </c>
      <c r="G15" s="7">
        <v>-46.8</v>
      </c>
    </row>
    <row r="16" spans="1:7" ht="24" customHeight="1" x14ac:dyDescent="0.25">
      <c r="A16" s="7" t="s">
        <v>9</v>
      </c>
      <c r="B16" s="7">
        <v>249.58</v>
      </c>
      <c r="F16" s="7" t="s">
        <v>16</v>
      </c>
      <c r="G16" s="7">
        <v>-51.13</v>
      </c>
    </row>
    <row r="17" spans="1:7" ht="24" customHeight="1" x14ac:dyDescent="0.25">
      <c r="A17" s="7" t="s">
        <v>10</v>
      </c>
      <c r="B17" s="7">
        <v>240.64</v>
      </c>
      <c r="F17" s="7" t="s">
        <v>17</v>
      </c>
      <c r="G17" s="7">
        <v>-63.47</v>
      </c>
    </row>
    <row r="18" spans="1:7" ht="24" customHeight="1" x14ac:dyDescent="0.25">
      <c r="A18" s="7" t="s">
        <v>11</v>
      </c>
      <c r="B18" s="7">
        <v>233.45</v>
      </c>
      <c r="F18" s="7" t="s">
        <v>18</v>
      </c>
      <c r="G18" s="7">
        <v>-76.819999999999993</v>
      </c>
    </row>
    <row r="19" spans="1:7" ht="24" customHeight="1" x14ac:dyDescent="0.25">
      <c r="A19" s="7" t="s">
        <v>12</v>
      </c>
      <c r="B19" s="7">
        <v>224.53</v>
      </c>
      <c r="F19" s="7" t="s">
        <v>19</v>
      </c>
      <c r="G19" s="7">
        <v>-170.2</v>
      </c>
    </row>
    <row r="20" spans="1:7" ht="24" customHeight="1" x14ac:dyDescent="0.25">
      <c r="A20" s="7" t="s">
        <v>13</v>
      </c>
      <c r="B20" s="7">
        <v>199.56</v>
      </c>
      <c r="F20" s="7" t="s">
        <v>21</v>
      </c>
      <c r="G20" s="7">
        <v>-245.61</v>
      </c>
    </row>
    <row r="21" spans="1:7" ht="24" customHeight="1" x14ac:dyDescent="0.25">
      <c r="A21" s="7" t="s">
        <v>14</v>
      </c>
      <c r="B21" s="7">
        <v>1290.08</v>
      </c>
      <c r="F21" s="7" t="s">
        <v>20</v>
      </c>
      <c r="G21" s="7">
        <v>-262.27</v>
      </c>
    </row>
    <row r="22" spans="1:7" ht="24" customHeight="1" x14ac:dyDescent="0.25">
      <c r="A22" s="7" t="s">
        <v>15</v>
      </c>
      <c r="B22" s="7">
        <v>1277.7</v>
      </c>
      <c r="F22" s="7" t="s">
        <v>22</v>
      </c>
      <c r="G22" s="7">
        <v>-343.95</v>
      </c>
    </row>
    <row r="23" spans="1:7" ht="24" customHeight="1" x14ac:dyDescent="0.25">
      <c r="A23" s="7" t="s">
        <v>16</v>
      </c>
      <c r="B23" s="7">
        <v>1283.03</v>
      </c>
      <c r="F23" s="7" t="s">
        <v>23</v>
      </c>
      <c r="G23" s="7">
        <v>-388.47</v>
      </c>
    </row>
    <row r="24" spans="1:7" ht="24" customHeight="1" x14ac:dyDescent="0.25">
      <c r="A24" s="7" t="s">
        <v>17</v>
      </c>
      <c r="B24" s="7">
        <v>1293.8599999999999</v>
      </c>
    </row>
    <row r="25" spans="1:7" ht="24" customHeight="1" x14ac:dyDescent="0.25">
      <c r="A25" s="7" t="s">
        <v>18</v>
      </c>
      <c r="B25" s="7">
        <v>1333.66</v>
      </c>
      <c r="F25" s="10" t="s">
        <v>29</v>
      </c>
      <c r="G25" s="3" t="s">
        <v>0</v>
      </c>
    </row>
    <row r="26" spans="1:7" ht="24" customHeight="1" x14ac:dyDescent="0.25">
      <c r="A26" s="7" t="s">
        <v>19</v>
      </c>
      <c r="B26" s="7">
        <v>3614.4</v>
      </c>
      <c r="F26" s="7" t="s">
        <v>9</v>
      </c>
      <c r="G26" s="12">
        <v>-8.1687290221452713E-3</v>
      </c>
    </row>
    <row r="27" spans="1:7" ht="24" customHeight="1" x14ac:dyDescent="0.25">
      <c r="A27" s="7" t="s">
        <v>21</v>
      </c>
      <c r="B27" s="7">
        <v>3750.26</v>
      </c>
      <c r="F27" s="7" t="s">
        <v>10</v>
      </c>
      <c r="G27" s="12">
        <v>-1.4808285050094128E-2</v>
      </c>
    </row>
    <row r="28" spans="1:7" ht="24" customHeight="1" x14ac:dyDescent="0.25">
      <c r="A28" s="7" t="s">
        <v>20</v>
      </c>
      <c r="B28" s="7">
        <v>3790.22</v>
      </c>
      <c r="F28" s="7" t="s">
        <v>11</v>
      </c>
      <c r="G28" s="12">
        <v>-1.66016835719347E-2</v>
      </c>
    </row>
    <row r="29" spans="1:7" ht="24" customHeight="1" x14ac:dyDescent="0.25">
      <c r="A29" s="7" t="s">
        <v>22</v>
      </c>
      <c r="B29" s="7">
        <v>4414.05</v>
      </c>
      <c r="F29" s="7" t="s">
        <v>12</v>
      </c>
      <c r="G29" s="12">
        <v>-2.191292867064476E-2</v>
      </c>
    </row>
    <row r="30" spans="1:7" ht="24" customHeight="1" x14ac:dyDescent="0.25">
      <c r="A30" s="7" t="s">
        <v>23</v>
      </c>
      <c r="B30" s="7">
        <v>4216.53</v>
      </c>
      <c r="F30" s="7" t="s">
        <v>13</v>
      </c>
      <c r="G30" s="12">
        <v>-2.5469314306974411E-2</v>
      </c>
    </row>
    <row r="31" spans="1:7" ht="24" customHeight="1" x14ac:dyDescent="0.25">
      <c r="F31" s="7" t="s">
        <v>14</v>
      </c>
      <c r="G31" s="12">
        <v>-2.378104068338871E-2</v>
      </c>
    </row>
    <row r="32" spans="1:7" ht="24" customHeight="1" x14ac:dyDescent="0.25">
      <c r="A32" s="10" t="s">
        <v>40</v>
      </c>
      <c r="B32" s="3" t="s">
        <v>0</v>
      </c>
      <c r="F32" s="7" t="s">
        <v>15</v>
      </c>
      <c r="G32" s="12">
        <v>-3.6625206470489502E-2</v>
      </c>
    </row>
    <row r="33" spans="1:7" ht="24" customHeight="1" x14ac:dyDescent="0.25">
      <c r="A33" s="7" t="s">
        <v>30</v>
      </c>
      <c r="B33" s="13">
        <v>41008.364000000001</v>
      </c>
      <c r="F33" s="7" t="s">
        <v>16</v>
      </c>
      <c r="G33" s="12">
        <v>-3.9851408451795578E-2</v>
      </c>
    </row>
    <row r="34" spans="1:7" ht="24" customHeight="1" x14ac:dyDescent="0.25">
      <c r="A34" s="7" t="s">
        <v>31</v>
      </c>
      <c r="B34" s="13">
        <v>11883.073</v>
      </c>
      <c r="F34" s="7" t="s">
        <v>17</v>
      </c>
      <c r="G34" s="12">
        <v>-4.9054224044084549E-2</v>
      </c>
    </row>
    <row r="35" spans="1:7" ht="24" customHeight="1" x14ac:dyDescent="0.25">
      <c r="A35" s="7" t="s">
        <v>32</v>
      </c>
      <c r="B35" s="13">
        <v>87565.191999999995</v>
      </c>
      <c r="F35" s="7" t="s">
        <v>18</v>
      </c>
      <c r="G35" s="12">
        <v>-5.7602688670158386E-2</v>
      </c>
    </row>
    <row r="36" spans="1:7" ht="24" customHeight="1" x14ac:dyDescent="0.25">
      <c r="A36" s="7" t="s">
        <v>33</v>
      </c>
      <c r="B36" s="13">
        <v>44719.64</v>
      </c>
      <c r="F36" s="7" t="s">
        <v>19</v>
      </c>
      <c r="G36" s="12">
        <v>-4.7089148312807083E-2</v>
      </c>
    </row>
    <row r="37" spans="1:7" ht="24" customHeight="1" x14ac:dyDescent="0.25">
      <c r="A37" s="7" t="s">
        <v>34</v>
      </c>
      <c r="B37" s="13">
        <v>936.5013100000001</v>
      </c>
      <c r="F37" s="7" t="s">
        <v>21</v>
      </c>
      <c r="G37" s="12">
        <v>-6.5490305423736572E-2</v>
      </c>
    </row>
    <row r="38" spans="1:7" ht="24" customHeight="1" x14ac:dyDescent="0.25">
      <c r="A38" s="7" t="s">
        <v>35</v>
      </c>
      <c r="B38" s="13">
        <v>49692.095999999998</v>
      </c>
      <c r="F38" s="7" t="s">
        <v>20</v>
      </c>
      <c r="G38" s="12">
        <v>-6.9196775555610657E-2</v>
      </c>
    </row>
    <row r="39" spans="1:7" ht="24" customHeight="1" x14ac:dyDescent="0.25">
      <c r="A39" s="7" t="s">
        <v>36</v>
      </c>
      <c r="B39" s="13">
        <v>3024.4802500000001</v>
      </c>
      <c r="F39" s="7" t="s">
        <v>22</v>
      </c>
      <c r="G39" s="12">
        <v>-7.7921502292156219E-2</v>
      </c>
    </row>
    <row r="40" spans="1:7" ht="24" customHeight="1" x14ac:dyDescent="0.25">
      <c r="A40" s="7" t="s">
        <v>37</v>
      </c>
      <c r="B40" s="13">
        <v>10944.01</v>
      </c>
      <c r="F40" s="7" t="s">
        <v>23</v>
      </c>
      <c r="G40" s="12">
        <v>-9.2130258679389954E-2</v>
      </c>
    </row>
    <row r="41" spans="1:7" ht="24" customHeight="1" x14ac:dyDescent="0.25">
      <c r="A41" s="7" t="s">
        <v>38</v>
      </c>
      <c r="B41" s="13">
        <v>3839.25875</v>
      </c>
    </row>
    <row r="42" spans="1:7" ht="24" customHeight="1" x14ac:dyDescent="0.25">
      <c r="A42" s="7" t="s">
        <v>39</v>
      </c>
      <c r="B42" s="13">
        <v>352.22359</v>
      </c>
      <c r="F42" s="10" t="s">
        <v>86</v>
      </c>
      <c r="G42" s="3" t="s">
        <v>0</v>
      </c>
    </row>
    <row r="43" spans="1:7" ht="24" customHeight="1" x14ac:dyDescent="0.25">
      <c r="F43" s="7" t="s">
        <v>30</v>
      </c>
      <c r="G43" s="13">
        <v>35427.684000000001</v>
      </c>
    </row>
    <row r="44" spans="1:7" ht="24" customHeight="1" x14ac:dyDescent="0.25">
      <c r="F44" s="7" t="s">
        <v>31</v>
      </c>
      <c r="G44" s="13">
        <v>6308.1660000000002</v>
      </c>
    </row>
    <row r="45" spans="1:7" ht="24" customHeight="1" x14ac:dyDescent="0.25">
      <c r="F45" s="7" t="s">
        <v>32</v>
      </c>
      <c r="G45" s="13">
        <v>92001.816000000006</v>
      </c>
    </row>
    <row r="46" spans="1:7" ht="24" customHeight="1" x14ac:dyDescent="0.25">
      <c r="F46" s="7" t="s">
        <v>33</v>
      </c>
      <c r="G46" s="13">
        <v>40329.339999999997</v>
      </c>
    </row>
    <row r="47" spans="1:7" ht="24" customHeight="1" x14ac:dyDescent="0.25">
      <c r="F47" s="7" t="s">
        <v>34</v>
      </c>
      <c r="G47" s="13">
        <v>713.61474999999996</v>
      </c>
    </row>
    <row r="48" spans="1:7" ht="24" customHeight="1" x14ac:dyDescent="0.25">
      <c r="F48" s="7" t="s">
        <v>35</v>
      </c>
      <c r="G48" s="13">
        <v>48739.892</v>
      </c>
    </row>
    <row r="49" spans="6:7" ht="24" customHeight="1" x14ac:dyDescent="0.25">
      <c r="F49" s="7" t="s">
        <v>36</v>
      </c>
      <c r="G49" s="13">
        <v>3128.49</v>
      </c>
    </row>
    <row r="50" spans="6:7" ht="24" customHeight="1" x14ac:dyDescent="0.25">
      <c r="F50" s="7" t="s">
        <v>37</v>
      </c>
      <c r="G50" s="13">
        <v>11558.762000000001</v>
      </c>
    </row>
    <row r="51" spans="6:7" ht="24" customHeight="1" x14ac:dyDescent="0.25">
      <c r="F51" s="7" t="s">
        <v>38</v>
      </c>
      <c r="G51" s="13">
        <v>3741.5010000000002</v>
      </c>
    </row>
    <row r="52" spans="6:7" ht="24" customHeight="1" x14ac:dyDescent="0.25">
      <c r="F52" s="7" t="s">
        <v>39</v>
      </c>
      <c r="G52" s="13">
        <v>368.82625000000002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8" customWidth="1"/>
    <col min="2" max="2" width="26.109375" style="8" customWidth="1"/>
    <col min="3" max="3" width="9.109375" style="8"/>
    <col min="4" max="4" width="10.33203125" style="8" customWidth="1"/>
    <col min="5" max="5" width="9.109375" style="8"/>
    <col min="6" max="6" width="64.109375" style="8" customWidth="1"/>
    <col min="7" max="7" width="26.109375" style="8" customWidth="1"/>
    <col min="8" max="16384" width="9.109375" style="8"/>
  </cols>
  <sheetData>
    <row r="1" spans="1:7" ht="25.5" customHeight="1" x14ac:dyDescent="0.25">
      <c r="A1" s="37" t="s">
        <v>26</v>
      </c>
      <c r="B1" s="37"/>
      <c r="F1" s="38" t="s">
        <v>27</v>
      </c>
      <c r="G1" s="38"/>
    </row>
    <row r="2" spans="1:7" ht="24" customHeight="1" x14ac:dyDescent="0.25">
      <c r="A2" s="10" t="s">
        <v>69</v>
      </c>
      <c r="B2" s="3" t="s">
        <v>0</v>
      </c>
      <c r="F2" s="10" t="s">
        <v>83</v>
      </c>
      <c r="G2" s="3" t="s">
        <v>0</v>
      </c>
    </row>
    <row r="3" spans="1:7" ht="24" customHeight="1" x14ac:dyDescent="0.25">
      <c r="A3" s="7" t="s">
        <v>66</v>
      </c>
      <c r="B3" s="18">
        <v>40944</v>
      </c>
      <c r="F3" s="7" t="s">
        <v>66</v>
      </c>
      <c r="G3" s="18">
        <v>45745</v>
      </c>
    </row>
    <row r="4" spans="1:7" ht="24" customHeight="1" x14ac:dyDescent="0.25">
      <c r="A4" s="7" t="s">
        <v>67</v>
      </c>
      <c r="B4" s="18">
        <v>62909</v>
      </c>
      <c r="F4" s="7" t="s">
        <v>67</v>
      </c>
      <c r="G4" s="18">
        <v>62593</v>
      </c>
    </row>
    <row r="5" spans="1:7" ht="24" customHeight="1" x14ac:dyDescent="0.25">
      <c r="A5" s="7" t="s">
        <v>68</v>
      </c>
      <c r="B5" s="19">
        <v>103853</v>
      </c>
      <c r="F5" s="7" t="s">
        <v>68</v>
      </c>
      <c r="G5" s="19">
        <v>108338</v>
      </c>
    </row>
    <row r="6" spans="1:7" ht="24" customHeight="1" x14ac:dyDescent="0.25">
      <c r="A6" s="16"/>
      <c r="B6" s="17"/>
      <c r="F6" s="16"/>
      <c r="G6" s="17"/>
    </row>
    <row r="7" spans="1:7" ht="24" customHeight="1" x14ac:dyDescent="0.25">
      <c r="A7" s="10" t="s">
        <v>80</v>
      </c>
      <c r="B7" s="3" t="s">
        <v>0</v>
      </c>
      <c r="F7" s="10" t="s">
        <v>84</v>
      </c>
      <c r="G7" s="3" t="s">
        <v>0</v>
      </c>
    </row>
    <row r="8" spans="1:7" ht="24" customHeight="1" x14ac:dyDescent="0.25">
      <c r="A8" s="7" t="s">
        <v>70</v>
      </c>
      <c r="B8" s="5">
        <v>19424</v>
      </c>
      <c r="F8" s="7" t="s">
        <v>70</v>
      </c>
      <c r="G8" s="5">
        <v>19458</v>
      </c>
    </row>
    <row r="9" spans="1:7" ht="24" customHeight="1" x14ac:dyDescent="0.25">
      <c r="A9" s="7" t="s">
        <v>71</v>
      </c>
      <c r="B9" s="5">
        <v>4948</v>
      </c>
      <c r="F9" s="7" t="s">
        <v>71</v>
      </c>
      <c r="G9" s="5">
        <v>3605</v>
      </c>
    </row>
    <row r="10" spans="1:7" ht="24" customHeight="1" x14ac:dyDescent="0.25">
      <c r="A10" s="7" t="s">
        <v>72</v>
      </c>
      <c r="B10" s="5">
        <v>51293</v>
      </c>
      <c r="F10" s="7" t="s">
        <v>72</v>
      </c>
      <c r="G10" s="5">
        <v>56799</v>
      </c>
    </row>
    <row r="11" spans="1:7" ht="24" customHeight="1" x14ac:dyDescent="0.25">
      <c r="A11" s="7" t="s">
        <v>73</v>
      </c>
      <c r="B11" s="5">
        <v>23819</v>
      </c>
      <c r="F11" s="7" t="s">
        <v>73</v>
      </c>
      <c r="G11" s="5">
        <v>23450</v>
      </c>
    </row>
    <row r="12" spans="1:7" ht="24" customHeight="1" x14ac:dyDescent="0.25">
      <c r="A12" s="7" t="s">
        <v>74</v>
      </c>
      <c r="B12" s="5">
        <v>1144</v>
      </c>
      <c r="F12" s="7" t="s">
        <v>74</v>
      </c>
      <c r="G12" s="5">
        <v>880</v>
      </c>
    </row>
    <row r="13" spans="1:7" ht="24" customHeight="1" x14ac:dyDescent="0.25">
      <c r="A13" s="7" t="s">
        <v>75</v>
      </c>
      <c r="B13" s="5">
        <v>66035</v>
      </c>
      <c r="F13" s="7" t="s">
        <v>75</v>
      </c>
      <c r="G13" s="5">
        <v>64790</v>
      </c>
    </row>
    <row r="14" spans="1:7" ht="24" customHeight="1" x14ac:dyDescent="0.25">
      <c r="A14" s="7" t="s">
        <v>76</v>
      </c>
      <c r="B14" s="5">
        <v>4017</v>
      </c>
      <c r="F14" s="7" t="s">
        <v>76</v>
      </c>
      <c r="G14" s="5">
        <v>4153</v>
      </c>
    </row>
    <row r="15" spans="1:7" ht="24" customHeight="1" x14ac:dyDescent="0.25">
      <c r="A15" s="7" t="s">
        <v>77</v>
      </c>
      <c r="B15" s="5">
        <v>14691</v>
      </c>
      <c r="F15" s="7" t="s">
        <v>77</v>
      </c>
      <c r="G15" s="5">
        <v>15502</v>
      </c>
    </row>
    <row r="16" spans="1:7" ht="24" customHeight="1" x14ac:dyDescent="0.25">
      <c r="A16" s="7" t="s">
        <v>78</v>
      </c>
      <c r="B16" s="5">
        <v>6652</v>
      </c>
      <c r="F16" s="7" t="s">
        <v>78</v>
      </c>
      <c r="G16" s="5">
        <v>6491</v>
      </c>
    </row>
    <row r="17" spans="1:7" ht="24" customHeight="1" x14ac:dyDescent="0.25">
      <c r="A17" s="7" t="s">
        <v>79</v>
      </c>
      <c r="B17" s="5">
        <v>430</v>
      </c>
      <c r="F17" s="7" t="s">
        <v>79</v>
      </c>
      <c r="G17" s="5">
        <v>450</v>
      </c>
    </row>
    <row r="19" spans="1:7" ht="24" customHeight="1" x14ac:dyDescent="0.25">
      <c r="A19" s="10" t="s">
        <v>82</v>
      </c>
      <c r="B19" s="3" t="s">
        <v>0</v>
      </c>
      <c r="F19" s="10" t="s">
        <v>85</v>
      </c>
      <c r="G19" s="3" t="s">
        <v>0</v>
      </c>
    </row>
    <row r="20" spans="1:7" ht="24" customHeight="1" x14ac:dyDescent="0.25">
      <c r="A20" s="7" t="s">
        <v>9</v>
      </c>
      <c r="B20" s="7">
        <v>243.13</v>
      </c>
      <c r="F20" s="7" t="s">
        <v>9</v>
      </c>
      <c r="G20" s="7">
        <v>245.54999999999998</v>
      </c>
    </row>
    <row r="21" spans="1:7" ht="24" customHeight="1" x14ac:dyDescent="0.25">
      <c r="A21" s="7" t="s">
        <v>10</v>
      </c>
      <c r="B21" s="7">
        <v>218.96</v>
      </c>
      <c r="F21" s="7" t="s">
        <v>10</v>
      </c>
      <c r="G21" s="7">
        <v>221.81</v>
      </c>
    </row>
    <row r="22" spans="1:7" ht="24" customHeight="1" x14ac:dyDescent="0.25">
      <c r="A22" s="7" t="s">
        <v>11</v>
      </c>
      <c r="B22" s="7">
        <v>210.88</v>
      </c>
      <c r="F22" s="7" t="s">
        <v>11</v>
      </c>
      <c r="G22" s="7">
        <v>213.60999999999999</v>
      </c>
    </row>
    <row r="23" spans="1:7" ht="24" customHeight="1" x14ac:dyDescent="0.25">
      <c r="A23" s="7" t="s">
        <v>12</v>
      </c>
      <c r="B23" s="7">
        <v>196.12</v>
      </c>
      <c r="F23" s="7" t="s">
        <v>12</v>
      </c>
      <c r="G23" s="7">
        <v>198.48000000000002</v>
      </c>
    </row>
    <row r="24" spans="1:7" ht="24" customHeight="1" x14ac:dyDescent="0.25">
      <c r="A24" s="7" t="s">
        <v>13</v>
      </c>
      <c r="B24" s="7">
        <v>174.18</v>
      </c>
      <c r="F24" s="7" t="s">
        <v>13</v>
      </c>
      <c r="G24" s="7">
        <v>176.53</v>
      </c>
    </row>
    <row r="25" spans="1:7" ht="24" customHeight="1" x14ac:dyDescent="0.25">
      <c r="A25" s="7" t="s">
        <v>14</v>
      </c>
      <c r="B25" s="7">
        <v>1100.1199999999999</v>
      </c>
      <c r="F25" s="7" t="s">
        <v>14</v>
      </c>
      <c r="G25" s="7">
        <v>1113.31</v>
      </c>
    </row>
    <row r="26" spans="1:7" ht="24" customHeight="1" x14ac:dyDescent="0.25">
      <c r="A26" s="7" t="s">
        <v>15</v>
      </c>
      <c r="B26" s="7">
        <v>1015.06</v>
      </c>
      <c r="F26" s="7" t="s">
        <v>15</v>
      </c>
      <c r="G26" s="7">
        <v>1029.3499999999999</v>
      </c>
    </row>
    <row r="27" spans="1:7" ht="24" customHeight="1" x14ac:dyDescent="0.25">
      <c r="A27" s="7" t="s">
        <v>16</v>
      </c>
      <c r="B27" s="7">
        <v>1005.73</v>
      </c>
      <c r="F27" s="7" t="s">
        <v>16</v>
      </c>
      <c r="G27" s="7">
        <v>1019.9200000000001</v>
      </c>
    </row>
    <row r="28" spans="1:7" ht="24" customHeight="1" x14ac:dyDescent="0.25">
      <c r="A28" s="7" t="s">
        <v>17</v>
      </c>
      <c r="B28" s="7">
        <v>984.24</v>
      </c>
      <c r="F28" s="7" t="s">
        <v>17</v>
      </c>
      <c r="G28" s="7">
        <v>995.11</v>
      </c>
    </row>
    <row r="29" spans="1:7" ht="24" customHeight="1" x14ac:dyDescent="0.25">
      <c r="A29" s="7" t="s">
        <v>18</v>
      </c>
      <c r="B29" s="7">
        <v>1007.05</v>
      </c>
      <c r="F29" s="7" t="s">
        <v>18</v>
      </c>
      <c r="G29" s="7">
        <v>1017.9699999999999</v>
      </c>
    </row>
    <row r="30" spans="1:7" ht="24" customHeight="1" x14ac:dyDescent="0.25">
      <c r="A30" s="7" t="s">
        <v>19</v>
      </c>
      <c r="B30" s="7">
        <v>2475.11</v>
      </c>
      <c r="F30" s="7" t="s">
        <v>19</v>
      </c>
      <c r="G30" s="7">
        <v>2528.9100000000003</v>
      </c>
    </row>
    <row r="31" spans="1:7" ht="24" customHeight="1" x14ac:dyDescent="0.25">
      <c r="A31" s="7" t="s">
        <v>21</v>
      </c>
      <c r="B31" s="7">
        <v>2372.96</v>
      </c>
      <c r="F31" s="7" t="s">
        <v>21</v>
      </c>
      <c r="G31" s="7">
        <v>2433.61</v>
      </c>
    </row>
    <row r="32" spans="1:7" ht="24" customHeight="1" x14ac:dyDescent="0.25">
      <c r="A32" s="7" t="s">
        <v>20</v>
      </c>
      <c r="B32" s="7">
        <v>2339.89</v>
      </c>
      <c r="F32" s="7" t="s">
        <v>20</v>
      </c>
      <c r="G32" s="7">
        <v>2405.3799999999997</v>
      </c>
    </row>
    <row r="33" spans="1:7" ht="24" customHeight="1" x14ac:dyDescent="0.25">
      <c r="A33" s="7" t="s">
        <v>22</v>
      </c>
      <c r="B33" s="7">
        <v>2623.12</v>
      </c>
      <c r="F33" s="7" t="s">
        <v>22</v>
      </c>
      <c r="G33" s="7">
        <v>2697.46</v>
      </c>
    </row>
    <row r="34" spans="1:7" ht="24" customHeight="1" x14ac:dyDescent="0.25">
      <c r="A34" s="7" t="s">
        <v>23</v>
      </c>
      <c r="B34" s="7">
        <v>2516.08</v>
      </c>
      <c r="F34" s="7" t="s">
        <v>23</v>
      </c>
      <c r="G34" s="7">
        <v>2575.2599999999998</v>
      </c>
    </row>
    <row r="35" spans="1:7" ht="24" customHeight="1" x14ac:dyDescent="0.25">
      <c r="A35" s="7" t="s">
        <v>81</v>
      </c>
      <c r="B35" s="7">
        <v>515.12</v>
      </c>
      <c r="F35" s="7" t="s">
        <v>81</v>
      </c>
      <c r="G35" s="7">
        <v>523.38</v>
      </c>
    </row>
    <row r="36" spans="1:7" ht="24" customHeight="1" x14ac:dyDescent="0.25">
      <c r="A36" s="16"/>
      <c r="B36" s="20"/>
      <c r="F36" s="16"/>
      <c r="G36" s="21"/>
    </row>
    <row r="37" spans="1:7" ht="24" customHeight="1" x14ac:dyDescent="0.25">
      <c r="A37" s="16"/>
      <c r="B37" s="20"/>
      <c r="F37" s="16"/>
      <c r="G37" s="21"/>
    </row>
    <row r="38" spans="1:7" ht="24" customHeight="1" x14ac:dyDescent="0.25">
      <c r="A38" s="16"/>
      <c r="B38" s="20"/>
      <c r="F38" s="16"/>
      <c r="G38" s="21"/>
    </row>
    <row r="39" spans="1:7" ht="24" customHeight="1" x14ac:dyDescent="0.25">
      <c r="A39" s="16"/>
      <c r="B39" s="20"/>
      <c r="F39" s="16"/>
      <c r="G39" s="21"/>
    </row>
    <row r="40" spans="1:7" ht="24" customHeight="1" x14ac:dyDescent="0.25">
      <c r="A40" s="16"/>
      <c r="B40" s="20"/>
      <c r="F40" s="16"/>
      <c r="G40" s="21"/>
    </row>
    <row r="41" spans="1:7" ht="24" customHeight="1" x14ac:dyDescent="0.25">
      <c r="A41" s="16"/>
      <c r="B41" s="20"/>
      <c r="F41" s="16"/>
      <c r="G41" s="16"/>
    </row>
    <row r="42" spans="1:7" ht="24" customHeight="1" x14ac:dyDescent="0.25">
      <c r="A42" s="16"/>
      <c r="B42" s="20"/>
      <c r="F42" s="22"/>
      <c r="G42" s="17"/>
    </row>
    <row r="43" spans="1:7" ht="24" customHeight="1" x14ac:dyDescent="0.25">
      <c r="F43" s="16"/>
      <c r="G43" s="20"/>
    </row>
    <row r="44" spans="1:7" ht="24" customHeight="1" x14ac:dyDescent="0.25">
      <c r="F44" s="16"/>
      <c r="G44" s="20"/>
    </row>
    <row r="45" spans="1:7" ht="24" customHeight="1" x14ac:dyDescent="0.25">
      <c r="F45" s="16"/>
      <c r="G45" s="20"/>
    </row>
    <row r="46" spans="1:7" ht="24" customHeight="1" x14ac:dyDescent="0.25">
      <c r="F46" s="16"/>
      <c r="G46" s="20"/>
    </row>
    <row r="47" spans="1:7" ht="24" customHeight="1" x14ac:dyDescent="0.25">
      <c r="F47" s="16"/>
      <c r="G47" s="20"/>
    </row>
    <row r="48" spans="1:7" ht="24" customHeight="1" x14ac:dyDescent="0.25">
      <c r="F48" s="16"/>
      <c r="G48" s="20"/>
    </row>
    <row r="49" spans="6:7" ht="24" customHeight="1" x14ac:dyDescent="0.25">
      <c r="F49" s="16"/>
      <c r="G49" s="20"/>
    </row>
    <row r="50" spans="6:7" ht="24" customHeight="1" x14ac:dyDescent="0.25">
      <c r="F50" s="16"/>
      <c r="G50" s="20"/>
    </row>
    <row r="51" spans="6:7" ht="24" customHeight="1" x14ac:dyDescent="0.25">
      <c r="F51" s="16"/>
      <c r="G51" s="20"/>
    </row>
    <row r="52" spans="6:7" ht="24" customHeight="1" x14ac:dyDescent="0.25">
      <c r="F52" s="16"/>
      <c r="G52" s="20"/>
    </row>
    <row r="53" spans="6:7" ht="24" customHeight="1" x14ac:dyDescent="0.25">
      <c r="F53" s="16"/>
      <c r="G53" s="16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H67"/>
  <sheetViews>
    <sheetView zoomScale="55" zoomScaleNormal="55" workbookViewId="0">
      <selection sqref="A1:C1"/>
    </sheetView>
  </sheetViews>
  <sheetFormatPr defaultColWidth="9.109375" defaultRowHeight="24" customHeight="1" x14ac:dyDescent="0.25"/>
  <cols>
    <col min="1" max="1" width="64.33203125" style="8" customWidth="1"/>
    <col min="2" max="3" width="26.109375" style="8" customWidth="1"/>
    <col min="4" max="4" width="9.109375" style="8"/>
    <col min="5" max="5" width="10.33203125" style="8" customWidth="1"/>
    <col min="6" max="6" width="9.109375" style="8"/>
    <col min="7" max="7" width="64.109375" style="8" customWidth="1"/>
    <col min="8" max="8" width="26.109375" style="8" customWidth="1"/>
    <col min="9" max="16384" width="9.109375" style="8"/>
  </cols>
  <sheetData>
    <row r="1" spans="1:8" ht="25.5" customHeight="1" x14ac:dyDescent="0.25">
      <c r="A1" s="37" t="s">
        <v>26</v>
      </c>
      <c r="B1" s="37"/>
      <c r="C1" s="37"/>
      <c r="G1" s="38" t="s">
        <v>27</v>
      </c>
      <c r="H1" s="38"/>
    </row>
    <row r="2" spans="1:8" ht="24" customHeight="1" x14ac:dyDescent="0.25">
      <c r="A2" s="10" t="s">
        <v>87</v>
      </c>
      <c r="B2" s="3" t="s">
        <v>0</v>
      </c>
      <c r="C2" s="4" t="e">
        <v>#REF!</v>
      </c>
      <c r="G2" s="10" t="s">
        <v>92</v>
      </c>
      <c r="H2" s="3" t="s">
        <v>0</v>
      </c>
    </row>
    <row r="3" spans="1:8" ht="24" customHeight="1" x14ac:dyDescent="0.25">
      <c r="A3" s="7" t="s">
        <v>88</v>
      </c>
      <c r="B3" s="5">
        <v>1779</v>
      </c>
      <c r="C3" s="5" t="e">
        <v>#REF!</v>
      </c>
      <c r="G3" s="7" t="s">
        <v>89</v>
      </c>
      <c r="H3" s="5">
        <v>-2.79</v>
      </c>
    </row>
    <row r="4" spans="1:8" ht="24" customHeight="1" x14ac:dyDescent="0.25">
      <c r="A4" s="7" t="s">
        <v>89</v>
      </c>
      <c r="B4" s="5">
        <v>24</v>
      </c>
      <c r="C4" s="5" t="e">
        <v>#REF!</v>
      </c>
    </row>
    <row r="5" spans="1:8" ht="24" customHeight="1" x14ac:dyDescent="0.25">
      <c r="A5" s="16"/>
      <c r="B5" s="17"/>
      <c r="C5" s="17"/>
      <c r="G5" s="10" t="s">
        <v>130</v>
      </c>
      <c r="H5" s="3" t="s">
        <v>0</v>
      </c>
    </row>
    <row r="6" spans="1:8" ht="24" customHeight="1" x14ac:dyDescent="0.25">
      <c r="A6" s="10" t="s">
        <v>90</v>
      </c>
      <c r="B6" s="3" t="s">
        <v>0</v>
      </c>
      <c r="C6" s="4" t="e">
        <v>#REF!</v>
      </c>
      <c r="G6" s="7" t="s">
        <v>89</v>
      </c>
      <c r="H6" s="5">
        <v>-188.62</v>
      </c>
    </row>
    <row r="7" spans="1:8" ht="24" customHeight="1" x14ac:dyDescent="0.25">
      <c r="A7" s="7" t="s">
        <v>9</v>
      </c>
      <c r="B7" s="7">
        <v>83.01</v>
      </c>
      <c r="C7" s="7" t="e">
        <v>#REF!</v>
      </c>
    </row>
    <row r="8" spans="1:8" ht="24" customHeight="1" x14ac:dyDescent="0.25">
      <c r="A8" s="7" t="s">
        <v>10</v>
      </c>
      <c r="B8" s="7">
        <v>155.62</v>
      </c>
      <c r="C8" s="7" t="e">
        <v>#REF!</v>
      </c>
      <c r="G8" s="10" t="s">
        <v>93</v>
      </c>
      <c r="H8" s="3" t="s">
        <v>0</v>
      </c>
    </row>
    <row r="9" spans="1:8" ht="24" customHeight="1" x14ac:dyDescent="0.25">
      <c r="A9" s="7" t="s">
        <v>11</v>
      </c>
      <c r="B9" s="7">
        <v>182.33</v>
      </c>
      <c r="C9" s="7" t="e">
        <v>#REF!</v>
      </c>
      <c r="G9" s="7" t="s">
        <v>9</v>
      </c>
      <c r="H9" s="7">
        <v>82.02000000000001</v>
      </c>
    </row>
    <row r="10" spans="1:8" ht="24" customHeight="1" x14ac:dyDescent="0.25">
      <c r="A10" s="7" t="s">
        <v>12</v>
      </c>
      <c r="B10" s="7">
        <v>144.97</v>
      </c>
      <c r="C10" s="7" t="e">
        <v>#REF!</v>
      </c>
      <c r="G10" s="7" t="s">
        <v>10</v>
      </c>
      <c r="H10" s="7">
        <v>152.44</v>
      </c>
    </row>
    <row r="11" spans="1:8" ht="24" customHeight="1" x14ac:dyDescent="0.25">
      <c r="A11" s="7" t="s">
        <v>13</v>
      </c>
      <c r="B11" s="7">
        <v>136.47</v>
      </c>
      <c r="C11" s="7" t="e">
        <v>#REF!</v>
      </c>
      <c r="G11" s="7" t="s">
        <v>11</v>
      </c>
      <c r="H11" s="7">
        <v>177.96</v>
      </c>
    </row>
    <row r="12" spans="1:8" ht="24" customHeight="1" x14ac:dyDescent="0.25">
      <c r="A12" s="7" t="s">
        <v>14</v>
      </c>
      <c r="B12" s="7">
        <v>426.38</v>
      </c>
      <c r="C12" s="7" t="e">
        <v>#REF!</v>
      </c>
      <c r="G12" s="7" t="s">
        <v>12</v>
      </c>
      <c r="H12" s="7">
        <v>140.75</v>
      </c>
    </row>
    <row r="13" spans="1:8" ht="24" customHeight="1" x14ac:dyDescent="0.25">
      <c r="A13" s="7" t="s">
        <v>15</v>
      </c>
      <c r="B13" s="7">
        <v>855.97</v>
      </c>
      <c r="C13" s="7" t="e">
        <v>#REF!</v>
      </c>
      <c r="G13" s="7" t="s">
        <v>13</v>
      </c>
      <c r="H13" s="7">
        <v>132.68</v>
      </c>
    </row>
    <row r="14" spans="1:8" ht="24" customHeight="1" x14ac:dyDescent="0.25">
      <c r="A14" s="7" t="s">
        <v>16</v>
      </c>
      <c r="B14" s="7">
        <v>904.46</v>
      </c>
      <c r="C14" s="7" t="e">
        <v>#REF!</v>
      </c>
      <c r="G14" s="7" t="s">
        <v>14</v>
      </c>
      <c r="H14" s="7">
        <v>417.54</v>
      </c>
    </row>
    <row r="15" spans="1:8" ht="24" customHeight="1" x14ac:dyDescent="0.25">
      <c r="A15" s="7" t="s">
        <v>17</v>
      </c>
      <c r="B15" s="7">
        <v>653.79999999999995</v>
      </c>
      <c r="C15" s="7" t="e">
        <v>#REF!</v>
      </c>
      <c r="G15" s="7" t="s">
        <v>15</v>
      </c>
      <c r="H15" s="7">
        <v>826.68000000000006</v>
      </c>
    </row>
    <row r="16" spans="1:8" ht="24" customHeight="1" x14ac:dyDescent="0.25">
      <c r="A16" s="7" t="s">
        <v>18</v>
      </c>
      <c r="B16" s="7">
        <v>600.09</v>
      </c>
      <c r="C16" s="7" t="e">
        <v>#REF!</v>
      </c>
      <c r="G16" s="7" t="s">
        <v>16</v>
      </c>
      <c r="H16" s="7">
        <v>868.74</v>
      </c>
    </row>
    <row r="17" spans="1:8" ht="24" customHeight="1" x14ac:dyDescent="0.25">
      <c r="A17" s="7" t="s">
        <v>19</v>
      </c>
      <c r="B17" s="7">
        <v>274.57</v>
      </c>
      <c r="C17" s="7" t="e">
        <v>#REF!</v>
      </c>
      <c r="G17" s="7" t="s">
        <v>17</v>
      </c>
      <c r="H17" s="7">
        <v>617.8599999999999</v>
      </c>
    </row>
    <row r="18" spans="1:8" ht="24" customHeight="1" x14ac:dyDescent="0.25">
      <c r="A18" s="7" t="s">
        <v>21</v>
      </c>
      <c r="B18" s="7">
        <v>552.67999999999995</v>
      </c>
      <c r="C18" s="7" t="e">
        <v>#REF!</v>
      </c>
      <c r="G18" s="7" t="s">
        <v>18</v>
      </c>
      <c r="H18" s="7">
        <v>559.76</v>
      </c>
    </row>
    <row r="19" spans="1:8" ht="24" customHeight="1" x14ac:dyDescent="0.25">
      <c r="A19" s="7" t="s">
        <v>20</v>
      </c>
      <c r="B19" s="7">
        <v>663.53</v>
      </c>
      <c r="C19" s="7" t="e">
        <v>#REF!</v>
      </c>
      <c r="G19" s="7" t="s">
        <v>19</v>
      </c>
      <c r="H19" s="7">
        <v>269.42</v>
      </c>
    </row>
    <row r="20" spans="1:8" ht="24" customHeight="1" x14ac:dyDescent="0.25">
      <c r="A20" s="7" t="s">
        <v>22</v>
      </c>
      <c r="B20" s="7">
        <v>642.66</v>
      </c>
      <c r="C20" s="7" t="e">
        <v>#REF!</v>
      </c>
      <c r="G20" s="7" t="s">
        <v>21</v>
      </c>
      <c r="H20" s="7">
        <v>534.82999999999993</v>
      </c>
    </row>
    <row r="21" spans="1:8" ht="24" customHeight="1" x14ac:dyDescent="0.25">
      <c r="A21" s="7" t="s">
        <v>23</v>
      </c>
      <c r="B21" s="7">
        <v>764.11</v>
      </c>
      <c r="C21" s="7" t="e">
        <v>#REF!</v>
      </c>
      <c r="G21" s="7" t="s">
        <v>20</v>
      </c>
      <c r="H21" s="7">
        <v>639.54</v>
      </c>
    </row>
    <row r="22" spans="1:8" ht="24" customHeight="1" x14ac:dyDescent="0.25">
      <c r="G22" s="7" t="s">
        <v>22</v>
      </c>
      <c r="H22" s="7">
        <v>605.99</v>
      </c>
    </row>
    <row r="23" spans="1:8" ht="24" customHeight="1" x14ac:dyDescent="0.25">
      <c r="A23" s="10" t="s">
        <v>91</v>
      </c>
      <c r="B23" s="3" t="s">
        <v>0</v>
      </c>
      <c r="C23" s="4" t="e">
        <v>#REF!</v>
      </c>
      <c r="G23" s="7" t="s">
        <v>23</v>
      </c>
      <c r="H23" s="7">
        <v>712.84</v>
      </c>
    </row>
    <row r="24" spans="1:8" ht="24" customHeight="1" x14ac:dyDescent="0.25">
      <c r="A24" s="7" t="s">
        <v>9</v>
      </c>
      <c r="B24" s="7">
        <v>-6.4</v>
      </c>
      <c r="C24" s="7" t="e">
        <v>#REF!</v>
      </c>
    </row>
    <row r="25" spans="1:8" ht="24" customHeight="1" x14ac:dyDescent="0.25">
      <c r="A25" s="7" t="s">
        <v>10</v>
      </c>
      <c r="B25" s="7">
        <v>-8.92</v>
      </c>
      <c r="C25" s="7" t="e">
        <v>#REF!</v>
      </c>
      <c r="G25" s="10" t="s">
        <v>114</v>
      </c>
      <c r="H25" s="3" t="s">
        <v>0</v>
      </c>
    </row>
    <row r="26" spans="1:8" ht="24" customHeight="1" x14ac:dyDescent="0.25">
      <c r="A26" s="7" t="s">
        <v>11</v>
      </c>
      <c r="B26" s="7">
        <v>-9.17</v>
      </c>
      <c r="C26" s="7" t="e">
        <v>#REF!</v>
      </c>
      <c r="G26" s="7" t="s">
        <v>9</v>
      </c>
      <c r="H26" s="7">
        <v>-6.4</v>
      </c>
    </row>
    <row r="27" spans="1:8" ht="24" customHeight="1" x14ac:dyDescent="0.25">
      <c r="A27" s="7" t="s">
        <v>12</v>
      </c>
      <c r="B27" s="7">
        <v>-5.63</v>
      </c>
      <c r="C27" s="7" t="e">
        <v>#REF!</v>
      </c>
      <c r="G27" s="7" t="s">
        <v>10</v>
      </c>
      <c r="H27" s="7">
        <v>-8.93</v>
      </c>
    </row>
    <row r="28" spans="1:8" ht="24" customHeight="1" x14ac:dyDescent="0.25">
      <c r="A28" s="7" t="s">
        <v>13</v>
      </c>
      <c r="B28" s="7">
        <v>-3.56</v>
      </c>
      <c r="C28" s="7" t="e">
        <v>#REF!</v>
      </c>
      <c r="G28" s="7" t="s">
        <v>11</v>
      </c>
      <c r="H28" s="7">
        <v>-9.18</v>
      </c>
    </row>
    <row r="29" spans="1:8" ht="24" customHeight="1" x14ac:dyDescent="0.25">
      <c r="A29" s="7" t="s">
        <v>14</v>
      </c>
      <c r="B29" s="7">
        <v>4.26</v>
      </c>
      <c r="C29" s="7" t="e">
        <v>#REF!</v>
      </c>
      <c r="G29" s="7" t="s">
        <v>12</v>
      </c>
      <c r="H29" s="7">
        <v>-5.63</v>
      </c>
    </row>
    <row r="30" spans="1:8" ht="24" customHeight="1" x14ac:dyDescent="0.25">
      <c r="A30" s="7" t="s">
        <v>15</v>
      </c>
      <c r="B30" s="7">
        <v>8.2799999999999994</v>
      </c>
      <c r="C30" s="7" t="e">
        <v>#REF!</v>
      </c>
      <c r="G30" s="7" t="s">
        <v>13</v>
      </c>
      <c r="H30" s="7">
        <v>-3.54</v>
      </c>
    </row>
    <row r="31" spans="1:8" ht="24" customHeight="1" x14ac:dyDescent="0.25">
      <c r="A31" s="7" t="s">
        <v>16</v>
      </c>
      <c r="B31" s="7">
        <v>10</v>
      </c>
      <c r="C31" s="7" t="e">
        <v>#REF!</v>
      </c>
      <c r="G31" s="7" t="s">
        <v>14</v>
      </c>
      <c r="H31" s="7">
        <v>4.0199999999999996</v>
      </c>
    </row>
    <row r="32" spans="1:8" ht="24" customHeight="1" x14ac:dyDescent="0.25">
      <c r="A32" s="7" t="s">
        <v>17</v>
      </c>
      <c r="B32" s="7">
        <v>7.84</v>
      </c>
      <c r="C32" s="7" t="e">
        <v>#REF!</v>
      </c>
      <c r="G32" s="7" t="s">
        <v>15</v>
      </c>
      <c r="H32" s="7">
        <v>7.64</v>
      </c>
    </row>
    <row r="33" spans="1:8" ht="24" customHeight="1" x14ac:dyDescent="0.25">
      <c r="A33" s="7" t="s">
        <v>18</v>
      </c>
      <c r="B33" s="7">
        <v>8.8000000000000007</v>
      </c>
      <c r="C33" s="7" t="e">
        <v>#REF!</v>
      </c>
      <c r="G33" s="7" t="s">
        <v>16</v>
      </c>
      <c r="H33" s="7">
        <v>9.08</v>
      </c>
    </row>
    <row r="34" spans="1:8" ht="24" customHeight="1" x14ac:dyDescent="0.25">
      <c r="A34" s="7" t="s">
        <v>19</v>
      </c>
      <c r="B34" s="7">
        <v>9.5500000000000007</v>
      </c>
      <c r="C34" s="7" t="e">
        <v>#REF!</v>
      </c>
      <c r="G34" s="7" t="s">
        <v>17</v>
      </c>
      <c r="H34" s="7">
        <v>6.9799999999999995</v>
      </c>
    </row>
    <row r="35" spans="1:8" ht="24" customHeight="1" x14ac:dyDescent="0.25">
      <c r="A35" s="7" t="s">
        <v>21</v>
      </c>
      <c r="B35" s="7">
        <v>16.38</v>
      </c>
      <c r="C35" s="7" t="e">
        <v>#REF!</v>
      </c>
      <c r="G35" s="7" t="s">
        <v>18</v>
      </c>
      <c r="H35" s="7">
        <v>7.7800000000000011</v>
      </c>
    </row>
    <row r="36" spans="1:8" ht="24" customHeight="1" x14ac:dyDescent="0.25">
      <c r="A36" s="7" t="s">
        <v>20</v>
      </c>
      <c r="B36" s="7">
        <v>21.5</v>
      </c>
      <c r="C36" s="7" t="e">
        <v>#REF!</v>
      </c>
      <c r="G36" s="7" t="s">
        <v>19</v>
      </c>
      <c r="H36" s="7">
        <v>9.1000000000000014</v>
      </c>
    </row>
    <row r="37" spans="1:8" ht="24" customHeight="1" x14ac:dyDescent="0.25">
      <c r="A37" s="7" t="s">
        <v>22</v>
      </c>
      <c r="B37" s="7">
        <v>18.93</v>
      </c>
      <c r="C37" s="7" t="e">
        <v>#REF!</v>
      </c>
      <c r="G37" s="7" t="s">
        <v>21</v>
      </c>
      <c r="H37" s="7">
        <v>15.219999999999999</v>
      </c>
    </row>
    <row r="38" spans="1:8" ht="24" customHeight="1" x14ac:dyDescent="0.25">
      <c r="A38" s="7" t="s">
        <v>23</v>
      </c>
      <c r="B38" s="7">
        <v>23.9</v>
      </c>
      <c r="C38" s="7" t="e">
        <v>#REF!</v>
      </c>
      <c r="G38" s="7" t="s">
        <v>20</v>
      </c>
      <c r="H38" s="7">
        <v>19.72</v>
      </c>
    </row>
    <row r="39" spans="1:8" ht="24" customHeight="1" x14ac:dyDescent="0.25">
      <c r="A39" s="16"/>
      <c r="B39" s="20"/>
      <c r="C39" s="20"/>
      <c r="G39" s="7" t="s">
        <v>22</v>
      </c>
      <c r="H39" s="7">
        <v>17.259999999999998</v>
      </c>
    </row>
    <row r="40" spans="1:8" ht="24" customHeight="1" x14ac:dyDescent="0.25">
      <c r="A40" s="10" t="s">
        <v>95</v>
      </c>
      <c r="B40" s="3" t="s">
        <v>0</v>
      </c>
      <c r="C40" s="4" t="e">
        <v>#REF!</v>
      </c>
      <c r="G40" s="7" t="s">
        <v>23</v>
      </c>
      <c r="H40" s="7">
        <v>21.61</v>
      </c>
    </row>
    <row r="41" spans="1:8" ht="24" customHeight="1" x14ac:dyDescent="0.25">
      <c r="A41" s="7" t="s">
        <v>94</v>
      </c>
      <c r="B41" s="7">
        <v>30976</v>
      </c>
      <c r="C41" s="7" t="e">
        <v>#REF!</v>
      </c>
      <c r="G41" s="16"/>
      <c r="H41" s="21"/>
    </row>
    <row r="42" spans="1:8" ht="24" customHeight="1" x14ac:dyDescent="0.25">
      <c r="G42" s="10" t="s">
        <v>97</v>
      </c>
      <c r="H42" s="3" t="s">
        <v>0</v>
      </c>
    </row>
    <row r="43" spans="1:8" ht="24" customHeight="1" x14ac:dyDescent="0.25">
      <c r="G43" s="7" t="s">
        <v>96</v>
      </c>
      <c r="H43" s="23">
        <v>30255</v>
      </c>
    </row>
    <row r="44" spans="1:8" ht="24" customHeight="1" x14ac:dyDescent="0.25">
      <c r="G44" s="7" t="s">
        <v>98</v>
      </c>
      <c r="H44" s="23">
        <v>721</v>
      </c>
    </row>
    <row r="45" spans="1:8" ht="24" customHeight="1" x14ac:dyDescent="0.25">
      <c r="G45" s="16"/>
      <c r="H45" s="20"/>
    </row>
    <row r="46" spans="1:8" ht="24" customHeight="1" x14ac:dyDescent="0.25">
      <c r="G46" s="16"/>
      <c r="H46" s="20"/>
    </row>
    <row r="47" spans="1:8" ht="24" customHeight="1" x14ac:dyDescent="0.25">
      <c r="G47" s="16"/>
      <c r="H47" s="20"/>
    </row>
    <row r="48" spans="1:8" ht="24" customHeight="1" x14ac:dyDescent="0.25">
      <c r="G48" s="16"/>
      <c r="H48" s="20"/>
    </row>
    <row r="49" spans="7:8" ht="24" customHeight="1" x14ac:dyDescent="0.25">
      <c r="G49" s="16"/>
      <c r="H49" s="20"/>
    </row>
    <row r="50" spans="7:8" ht="24" customHeight="1" x14ac:dyDescent="0.25">
      <c r="G50" s="16"/>
      <c r="H50" s="20"/>
    </row>
    <row r="51" spans="7:8" ht="24" customHeight="1" x14ac:dyDescent="0.25">
      <c r="G51" s="16"/>
      <c r="H51" s="20"/>
    </row>
    <row r="52" spans="7:8" ht="24" customHeight="1" x14ac:dyDescent="0.25">
      <c r="G52" s="16"/>
      <c r="H52" s="20"/>
    </row>
    <row r="53" spans="7:8" ht="24" customHeight="1" x14ac:dyDescent="0.25">
      <c r="G53" s="16"/>
      <c r="H53" s="16"/>
    </row>
    <row r="54" spans="7:8" ht="24" customHeight="1" x14ac:dyDescent="0.25">
      <c r="G54" s="16"/>
      <c r="H54" s="16"/>
    </row>
    <row r="55" spans="7:8" ht="24" customHeight="1" x14ac:dyDescent="0.25">
      <c r="G55" s="16"/>
      <c r="H55" s="16"/>
    </row>
    <row r="56" spans="7:8" ht="24" customHeight="1" x14ac:dyDescent="0.25">
      <c r="G56" s="16"/>
      <c r="H56" s="16"/>
    </row>
    <row r="57" spans="7:8" ht="24" customHeight="1" x14ac:dyDescent="0.25">
      <c r="G57" s="16"/>
      <c r="H57" s="16"/>
    </row>
    <row r="58" spans="7:8" ht="24" customHeight="1" x14ac:dyDescent="0.25">
      <c r="G58" s="16"/>
      <c r="H58" s="16"/>
    </row>
    <row r="59" spans="7:8" ht="24" customHeight="1" x14ac:dyDescent="0.25">
      <c r="G59" s="16"/>
      <c r="H59" s="16"/>
    </row>
    <row r="60" spans="7:8" ht="24" customHeight="1" x14ac:dyDescent="0.25">
      <c r="G60" s="16"/>
      <c r="H60" s="16"/>
    </row>
    <row r="61" spans="7:8" ht="24" customHeight="1" x14ac:dyDescent="0.25">
      <c r="G61" s="16"/>
      <c r="H61" s="16"/>
    </row>
    <row r="62" spans="7:8" ht="24" customHeight="1" x14ac:dyDescent="0.25">
      <c r="G62" s="16"/>
      <c r="H62" s="16"/>
    </row>
    <row r="63" spans="7:8" ht="24" customHeight="1" x14ac:dyDescent="0.25">
      <c r="G63" s="16"/>
      <c r="H63" s="16"/>
    </row>
    <row r="64" spans="7:8" ht="24" customHeight="1" x14ac:dyDescent="0.25">
      <c r="G64" s="16"/>
      <c r="H64" s="16"/>
    </row>
    <row r="65" spans="7:8" ht="24" customHeight="1" x14ac:dyDescent="0.25">
      <c r="G65" s="16"/>
      <c r="H65" s="16"/>
    </row>
    <row r="66" spans="7:8" ht="24" customHeight="1" x14ac:dyDescent="0.25">
      <c r="G66" s="16"/>
      <c r="H66" s="16"/>
    </row>
    <row r="67" spans="7:8" ht="24" customHeight="1" x14ac:dyDescent="0.25">
      <c r="G67" s="16"/>
      <c r="H67" s="16"/>
    </row>
  </sheetData>
  <mergeCells count="2">
    <mergeCell ref="A1:C1"/>
    <mergeCell ref="G1:H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8" customWidth="1"/>
    <col min="2" max="2" width="26.109375" style="8" customWidth="1"/>
    <col min="3" max="3" width="9.109375" style="8"/>
    <col min="4" max="4" width="10.33203125" style="8" customWidth="1"/>
    <col min="5" max="5" width="9.109375" style="8"/>
    <col min="6" max="6" width="64.109375" style="8" customWidth="1"/>
    <col min="7" max="7" width="26.109375" style="8" customWidth="1"/>
    <col min="8" max="16384" width="9.109375" style="8"/>
  </cols>
  <sheetData>
    <row r="1" spans="1:7" ht="25.5" customHeight="1" x14ac:dyDescent="0.25">
      <c r="A1" s="37" t="s">
        <v>26</v>
      </c>
      <c r="B1" s="37"/>
      <c r="F1" s="37" t="s">
        <v>27</v>
      </c>
      <c r="G1" s="37"/>
    </row>
    <row r="2" spans="1:7" ht="24" customHeight="1" x14ac:dyDescent="0.25">
      <c r="A2" s="10" t="s">
        <v>99</v>
      </c>
      <c r="B2" s="3" t="s">
        <v>0</v>
      </c>
      <c r="F2" s="10" t="s">
        <v>100</v>
      </c>
      <c r="G2" s="3" t="s">
        <v>0</v>
      </c>
    </row>
    <row r="3" spans="1:7" ht="24" customHeight="1" x14ac:dyDescent="0.25">
      <c r="A3" s="7" t="s">
        <v>101</v>
      </c>
      <c r="B3" s="5">
        <v>22546</v>
      </c>
      <c r="F3" s="7" t="s">
        <v>101</v>
      </c>
      <c r="G3" s="5">
        <v>22032</v>
      </c>
    </row>
    <row r="4" spans="1:7" ht="24" customHeight="1" x14ac:dyDescent="0.25">
      <c r="A4" s="7" t="s">
        <v>102</v>
      </c>
      <c r="B4" s="5">
        <v>4449</v>
      </c>
      <c r="F4" s="7" t="s">
        <v>102</v>
      </c>
      <c r="G4" s="5">
        <v>4351</v>
      </c>
    </row>
    <row r="5" spans="1:7" ht="24" customHeight="1" x14ac:dyDescent="0.25">
      <c r="A5" s="7" t="s">
        <v>103</v>
      </c>
      <c r="B5" s="5">
        <v>4935</v>
      </c>
      <c r="F5" s="7" t="s">
        <v>103</v>
      </c>
      <c r="G5" s="5">
        <v>4819</v>
      </c>
    </row>
    <row r="6" spans="1:7" ht="24" customHeight="1" x14ac:dyDescent="0.25">
      <c r="A6" s="7" t="s">
        <v>104</v>
      </c>
      <c r="B6" s="5">
        <v>13162</v>
      </c>
      <c r="F6" s="7" t="s">
        <v>104</v>
      </c>
      <c r="G6" s="5">
        <v>12862</v>
      </c>
    </row>
    <row r="7" spans="1:7" ht="24" customHeight="1" x14ac:dyDescent="0.25">
      <c r="A7" s="16"/>
      <c r="B7" s="16"/>
      <c r="F7" s="16"/>
      <c r="G7" s="16"/>
    </row>
    <row r="8" spans="1:7" ht="24" customHeight="1" x14ac:dyDescent="0.25">
      <c r="A8" s="16"/>
      <c r="B8" s="16"/>
      <c r="F8" s="16"/>
      <c r="G8" s="16"/>
    </row>
    <row r="9" spans="1:7" ht="24" customHeight="1" x14ac:dyDescent="0.25">
      <c r="A9" s="16"/>
      <c r="B9" s="16"/>
      <c r="F9" s="16"/>
      <c r="G9" s="16"/>
    </row>
    <row r="10" spans="1:7" ht="24" customHeight="1" x14ac:dyDescent="0.25">
      <c r="A10" s="16"/>
      <c r="B10" s="16"/>
      <c r="F10" s="16"/>
      <c r="G10" s="16"/>
    </row>
    <row r="11" spans="1:7" ht="24" customHeight="1" x14ac:dyDescent="0.25">
      <c r="A11" s="16"/>
      <c r="B11" s="16"/>
      <c r="F11" s="16"/>
      <c r="G11" s="16"/>
    </row>
    <row r="12" spans="1:7" ht="24" customHeight="1" x14ac:dyDescent="0.25">
      <c r="A12" s="16"/>
      <c r="B12" s="16"/>
      <c r="F12" s="16"/>
      <c r="G12" s="16"/>
    </row>
    <row r="13" spans="1:7" ht="24" customHeight="1" x14ac:dyDescent="0.25">
      <c r="A13" s="16"/>
      <c r="B13" s="16"/>
      <c r="F13" s="16"/>
      <c r="G13" s="16"/>
    </row>
    <row r="14" spans="1:7" ht="24" customHeight="1" x14ac:dyDescent="0.25">
      <c r="A14" s="16"/>
      <c r="B14" s="16"/>
      <c r="F14" s="16"/>
      <c r="G14" s="16"/>
    </row>
    <row r="15" spans="1:7" ht="24" customHeight="1" x14ac:dyDescent="0.25">
      <c r="A15" s="16"/>
      <c r="B15" s="16"/>
      <c r="F15" s="16"/>
      <c r="G15" s="16"/>
    </row>
    <row r="16" spans="1:7" ht="24" customHeight="1" x14ac:dyDescent="0.25">
      <c r="A16" s="16"/>
      <c r="B16" s="16"/>
      <c r="F16" s="16"/>
      <c r="G16" s="16"/>
    </row>
    <row r="17" spans="1:7" ht="24" customHeight="1" x14ac:dyDescent="0.25">
      <c r="A17" s="16"/>
      <c r="B17" s="16"/>
      <c r="F17" s="16"/>
      <c r="G17" s="16"/>
    </row>
    <row r="18" spans="1:7" ht="24" customHeight="1" x14ac:dyDescent="0.25">
      <c r="A18" s="16"/>
      <c r="B18" s="16"/>
      <c r="F18" s="16"/>
      <c r="G18" s="16"/>
    </row>
    <row r="19" spans="1:7" ht="24" customHeight="1" x14ac:dyDescent="0.25">
      <c r="A19" s="16"/>
      <c r="B19" s="16"/>
      <c r="F19" s="16"/>
      <c r="G19" s="16"/>
    </row>
    <row r="20" spans="1:7" ht="24" customHeight="1" x14ac:dyDescent="0.25">
      <c r="A20" s="16"/>
      <c r="B20" s="16"/>
      <c r="F20" s="16"/>
      <c r="G20" s="16"/>
    </row>
    <row r="21" spans="1:7" ht="24" customHeight="1" x14ac:dyDescent="0.25">
      <c r="A21" s="16"/>
      <c r="B21" s="16"/>
      <c r="F21" s="16"/>
      <c r="G21" s="16"/>
    </row>
    <row r="22" spans="1:7" ht="24" customHeight="1" x14ac:dyDescent="0.25">
      <c r="A22" s="16"/>
      <c r="B22" s="16"/>
      <c r="F22" s="16"/>
      <c r="G22" s="16"/>
    </row>
    <row r="23" spans="1:7" ht="24" customHeight="1" x14ac:dyDescent="0.25">
      <c r="A23" s="22"/>
      <c r="B23" s="17"/>
      <c r="F23" s="22"/>
      <c r="G23" s="17"/>
    </row>
    <row r="24" spans="1:7" ht="24" customHeight="1" x14ac:dyDescent="0.25">
      <c r="A24" s="16"/>
      <c r="B24" s="16"/>
      <c r="F24" s="16"/>
      <c r="G24" s="16"/>
    </row>
    <row r="25" spans="1:7" ht="24" customHeight="1" x14ac:dyDescent="0.25">
      <c r="A25" s="16"/>
      <c r="B25" s="16"/>
      <c r="F25" s="16"/>
      <c r="G25" s="16"/>
    </row>
    <row r="26" spans="1:7" ht="24" customHeight="1" x14ac:dyDescent="0.25">
      <c r="A26" s="16"/>
      <c r="B26" s="16"/>
      <c r="F26" s="16"/>
      <c r="G26" s="16"/>
    </row>
    <row r="27" spans="1:7" ht="24" customHeight="1" x14ac:dyDescent="0.25">
      <c r="A27" s="16"/>
      <c r="B27" s="16"/>
      <c r="F27" s="16"/>
      <c r="G27" s="16"/>
    </row>
    <row r="28" spans="1:7" ht="24" customHeight="1" x14ac:dyDescent="0.25">
      <c r="A28" s="16"/>
      <c r="B28" s="16"/>
      <c r="F28" s="16"/>
      <c r="G28" s="16"/>
    </row>
    <row r="29" spans="1:7" ht="24" customHeight="1" x14ac:dyDescent="0.25">
      <c r="A29" s="16"/>
      <c r="B29" s="16"/>
      <c r="F29" s="16"/>
      <c r="G29" s="16"/>
    </row>
    <row r="30" spans="1:7" ht="24" customHeight="1" x14ac:dyDescent="0.25">
      <c r="A30" s="16"/>
      <c r="B30" s="16"/>
      <c r="F30" s="16"/>
      <c r="G30" s="16"/>
    </row>
    <row r="31" spans="1:7" ht="24" customHeight="1" x14ac:dyDescent="0.25">
      <c r="A31" s="16"/>
      <c r="B31" s="16"/>
      <c r="F31" s="16"/>
      <c r="G31" s="16"/>
    </row>
    <row r="32" spans="1:7" ht="24" customHeight="1" x14ac:dyDescent="0.25">
      <c r="A32" s="16"/>
      <c r="B32" s="16"/>
      <c r="F32" s="16"/>
      <c r="G32" s="16"/>
    </row>
    <row r="33" spans="1:7" ht="24" customHeight="1" x14ac:dyDescent="0.25">
      <c r="A33" s="16"/>
      <c r="B33" s="16"/>
      <c r="F33" s="16"/>
      <c r="G33" s="16"/>
    </row>
    <row r="34" spans="1:7" ht="24" customHeight="1" x14ac:dyDescent="0.25">
      <c r="A34" s="16"/>
      <c r="B34" s="16"/>
      <c r="F34" s="16"/>
      <c r="G34" s="16"/>
    </row>
    <row r="35" spans="1:7" ht="24" customHeight="1" x14ac:dyDescent="0.25">
      <c r="A35" s="16"/>
      <c r="B35" s="16"/>
      <c r="F35" s="16"/>
      <c r="G35" s="16"/>
    </row>
    <row r="36" spans="1:7" ht="24" customHeight="1" x14ac:dyDescent="0.25">
      <c r="A36" s="16"/>
      <c r="B36" s="16"/>
      <c r="F36" s="16"/>
      <c r="G36" s="16"/>
    </row>
    <row r="37" spans="1:7" ht="24" customHeight="1" x14ac:dyDescent="0.25">
      <c r="A37" s="16"/>
      <c r="B37" s="16"/>
      <c r="F37" s="16"/>
      <c r="G37" s="16"/>
    </row>
    <row r="38" spans="1:7" ht="24" customHeight="1" x14ac:dyDescent="0.25">
      <c r="A38" s="16"/>
      <c r="B38" s="16"/>
      <c r="F38" s="16"/>
      <c r="G38" s="16"/>
    </row>
    <row r="39" spans="1:7" ht="24" customHeight="1" x14ac:dyDescent="0.25">
      <c r="A39" s="16"/>
      <c r="B39" s="20"/>
      <c r="F39" s="16"/>
      <c r="G39" s="21"/>
    </row>
    <row r="40" spans="1:7" ht="24" customHeight="1" x14ac:dyDescent="0.25">
      <c r="A40" s="22"/>
      <c r="B40" s="17"/>
      <c r="F40" s="22"/>
      <c r="G40" s="17"/>
    </row>
    <row r="41" spans="1:7" ht="24" customHeight="1" x14ac:dyDescent="0.25">
      <c r="A41" s="16"/>
      <c r="B41" s="16"/>
      <c r="F41" s="16"/>
      <c r="G41" s="24"/>
    </row>
    <row r="42" spans="1:7" ht="24" customHeight="1" x14ac:dyDescent="0.25">
      <c r="A42" s="16"/>
      <c r="B42" s="16"/>
      <c r="F42" s="16"/>
      <c r="G42" s="24"/>
    </row>
    <row r="43" spans="1:7" ht="24" customHeight="1" x14ac:dyDescent="0.25">
      <c r="A43" s="16"/>
      <c r="B43" s="16"/>
      <c r="F43" s="16"/>
      <c r="G43" s="20"/>
    </row>
    <row r="44" spans="1:7" ht="24" customHeight="1" x14ac:dyDescent="0.25">
      <c r="A44" s="16"/>
      <c r="B44" s="16"/>
      <c r="F44" s="16"/>
      <c r="G44" s="20"/>
    </row>
    <row r="45" spans="1:7" ht="24" customHeight="1" x14ac:dyDescent="0.25">
      <c r="A45" s="16"/>
      <c r="B45" s="16"/>
      <c r="F45" s="16"/>
      <c r="G45" s="20"/>
    </row>
    <row r="46" spans="1:7" ht="24" customHeight="1" x14ac:dyDescent="0.25">
      <c r="A46" s="16"/>
      <c r="B46" s="16"/>
      <c r="F46" s="16"/>
      <c r="G46" s="20"/>
    </row>
    <row r="47" spans="1:7" ht="24" customHeight="1" x14ac:dyDescent="0.25">
      <c r="A47" s="16"/>
      <c r="B47" s="16"/>
      <c r="F47" s="16"/>
      <c r="G47" s="20"/>
    </row>
    <row r="48" spans="1:7" ht="24" customHeight="1" x14ac:dyDescent="0.25">
      <c r="A48" s="16"/>
      <c r="B48" s="16"/>
      <c r="F48" s="16"/>
      <c r="G48" s="20"/>
    </row>
    <row r="49" spans="1:7" ht="24" customHeight="1" x14ac:dyDescent="0.25">
      <c r="A49" s="16"/>
      <c r="B49" s="16"/>
      <c r="F49" s="16"/>
      <c r="G49" s="20"/>
    </row>
    <row r="50" spans="1:7" ht="24" customHeight="1" x14ac:dyDescent="0.25">
      <c r="A50" s="16"/>
      <c r="B50" s="16"/>
      <c r="F50" s="16"/>
      <c r="G50" s="20"/>
    </row>
    <row r="51" spans="1:7" ht="24" customHeight="1" x14ac:dyDescent="0.25">
      <c r="A51" s="16"/>
      <c r="B51" s="16"/>
      <c r="F51" s="16"/>
      <c r="G51" s="20"/>
    </row>
    <row r="52" spans="1:7" ht="24" customHeight="1" x14ac:dyDescent="0.25">
      <c r="A52" s="16"/>
      <c r="B52" s="16"/>
      <c r="F52" s="16"/>
      <c r="G52" s="20"/>
    </row>
    <row r="53" spans="1:7" ht="24" customHeight="1" x14ac:dyDescent="0.25">
      <c r="A53" s="16"/>
      <c r="B53" s="16"/>
      <c r="F53" s="16"/>
      <c r="G53" s="16"/>
    </row>
    <row r="54" spans="1:7" ht="24" customHeight="1" x14ac:dyDescent="0.25">
      <c r="A54" s="16"/>
      <c r="B54" s="16"/>
      <c r="F54" s="16"/>
      <c r="G54" s="16"/>
    </row>
    <row r="55" spans="1:7" ht="24" customHeight="1" x14ac:dyDescent="0.25">
      <c r="A55" s="16"/>
      <c r="B55" s="16"/>
      <c r="F55" s="16"/>
      <c r="G55" s="16"/>
    </row>
    <row r="56" spans="1:7" ht="24" customHeight="1" x14ac:dyDescent="0.25">
      <c r="A56" s="16"/>
      <c r="B56" s="16"/>
      <c r="F56" s="16"/>
      <c r="G56" s="16"/>
    </row>
    <row r="57" spans="1:7" ht="24" customHeight="1" x14ac:dyDescent="0.25">
      <c r="A57" s="16"/>
      <c r="B57" s="16"/>
      <c r="F57" s="16"/>
      <c r="G57" s="16"/>
    </row>
    <row r="58" spans="1:7" ht="24" customHeight="1" x14ac:dyDescent="0.25">
      <c r="F58" s="16"/>
      <c r="G58" s="16"/>
    </row>
    <row r="59" spans="1:7" ht="24" customHeight="1" x14ac:dyDescent="0.25">
      <c r="F59" s="16"/>
      <c r="G59" s="16"/>
    </row>
    <row r="60" spans="1:7" ht="24" customHeight="1" x14ac:dyDescent="0.25">
      <c r="F60" s="16"/>
      <c r="G60" s="16"/>
    </row>
    <row r="61" spans="1:7" ht="24" customHeight="1" x14ac:dyDescent="0.25">
      <c r="F61" s="16"/>
      <c r="G61" s="16"/>
    </row>
    <row r="62" spans="1:7" ht="24" customHeight="1" x14ac:dyDescent="0.25">
      <c r="F62" s="16"/>
      <c r="G62" s="16"/>
    </row>
    <row r="63" spans="1:7" ht="24" customHeight="1" x14ac:dyDescent="0.25">
      <c r="F63" s="16"/>
      <c r="G63" s="16"/>
    </row>
    <row r="64" spans="1:7" ht="24" customHeight="1" x14ac:dyDescent="0.25">
      <c r="F64" s="16"/>
      <c r="G64" s="16"/>
    </row>
    <row r="65" spans="6:7" ht="24" customHeight="1" x14ac:dyDescent="0.25">
      <c r="F65" s="16"/>
      <c r="G65" s="16"/>
    </row>
    <row r="66" spans="6:7" ht="24" customHeight="1" x14ac:dyDescent="0.25">
      <c r="F66" s="16"/>
      <c r="G66" s="16"/>
    </row>
    <row r="67" spans="6:7" ht="24" customHeight="1" x14ac:dyDescent="0.25">
      <c r="F67" s="16"/>
      <c r="G67" s="16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8671875" defaultRowHeight="13.2" x14ac:dyDescent="0.25"/>
  <cols>
    <col min="1" max="1" width="15.109375" style="1" customWidth="1"/>
    <col min="2" max="8" width="23.5546875" style="1" customWidth="1"/>
    <col min="9" max="16384" width="8.88671875" style="1"/>
  </cols>
  <sheetData>
    <row r="1" spans="1:7" x14ac:dyDescent="0.25">
      <c r="A1" s="26" t="s">
        <v>0</v>
      </c>
      <c r="B1" s="27" t="s">
        <v>110</v>
      </c>
      <c r="C1" s="27" t="s">
        <v>111</v>
      </c>
      <c r="D1" s="27" t="s">
        <v>112</v>
      </c>
      <c r="E1" s="27" t="s">
        <v>113</v>
      </c>
    </row>
    <row r="2" spans="1:7" x14ac:dyDescent="0.25">
      <c r="A2" s="27" t="s">
        <v>105</v>
      </c>
      <c r="B2" s="27">
        <v>-1.35</v>
      </c>
      <c r="C2" s="27">
        <v>-32.81</v>
      </c>
      <c r="D2" s="27">
        <v>-69965.98</v>
      </c>
      <c r="E2" s="27">
        <v>-47.61</v>
      </c>
      <c r="F2" s="25"/>
    </row>
    <row r="3" spans="1:7" x14ac:dyDescent="0.25">
      <c r="A3" s="27" t="s">
        <v>106</v>
      </c>
      <c r="B3" s="27">
        <v>-4.88</v>
      </c>
      <c r="C3" s="27">
        <v>-127.23</v>
      </c>
      <c r="D3" s="27">
        <v>-290246.06</v>
      </c>
      <c r="E3" s="27">
        <v>-204.31</v>
      </c>
    </row>
    <row r="4" spans="1:7" x14ac:dyDescent="0.25">
      <c r="A4" s="27" t="s">
        <v>107</v>
      </c>
      <c r="B4" s="27">
        <v>-11.03</v>
      </c>
      <c r="C4" s="27">
        <v>-301.61</v>
      </c>
      <c r="D4" s="27">
        <v>-720933.44</v>
      </c>
      <c r="E4" s="27">
        <v>-514.48</v>
      </c>
    </row>
    <row r="5" spans="1:7" x14ac:dyDescent="0.25">
      <c r="A5" s="27" t="s">
        <v>108</v>
      </c>
      <c r="B5" s="27">
        <v>-19.7</v>
      </c>
      <c r="C5" s="27">
        <v>-572.63</v>
      </c>
      <c r="D5" s="27">
        <v>-1441114.13</v>
      </c>
      <c r="E5" s="27">
        <v>-1008.03</v>
      </c>
    </row>
    <row r="6" spans="1:7" x14ac:dyDescent="0.25">
      <c r="A6" s="27" t="s">
        <v>109</v>
      </c>
      <c r="B6" s="27">
        <v>-30.91</v>
      </c>
      <c r="C6" s="27">
        <v>-911.62</v>
      </c>
      <c r="D6" s="27">
        <v>-2388309.75</v>
      </c>
      <c r="E6" s="27">
        <v>-1644.12</v>
      </c>
    </row>
    <row r="9" spans="1:7" x14ac:dyDescent="0.25">
      <c r="B9" s="29"/>
      <c r="C9" s="29"/>
      <c r="D9" s="29"/>
      <c r="E9" s="29"/>
      <c r="F9" s="29"/>
      <c r="G9" s="29"/>
    </row>
    <row r="10" spans="1:7" x14ac:dyDescent="0.25">
      <c r="B10" s="28"/>
      <c r="C10" s="28"/>
      <c r="D10" s="28"/>
      <c r="E10" s="28"/>
      <c r="F10" s="28"/>
      <c r="G10" s="29"/>
    </row>
    <row r="11" spans="1:7" x14ac:dyDescent="0.25">
      <c r="B11" s="28"/>
      <c r="C11" s="28"/>
      <c r="D11" s="28"/>
      <c r="E11" s="28"/>
      <c r="F11" s="28"/>
      <c r="G11" s="29"/>
    </row>
    <row r="12" spans="1:7" x14ac:dyDescent="0.25">
      <c r="B12" s="28"/>
      <c r="C12" s="28"/>
      <c r="D12" s="28"/>
      <c r="E12" s="28"/>
      <c r="F12" s="28"/>
      <c r="G12" s="29"/>
    </row>
    <row r="13" spans="1:7" x14ac:dyDescent="0.25">
      <c r="B13" s="28"/>
      <c r="C13" s="28"/>
      <c r="D13" s="28"/>
      <c r="E13" s="28"/>
      <c r="F13" s="28"/>
      <c r="G13" s="29"/>
    </row>
    <row r="14" spans="1:7" x14ac:dyDescent="0.25">
      <c r="B14" s="29"/>
      <c r="C14" s="29"/>
      <c r="D14" s="29"/>
      <c r="E14" s="29"/>
      <c r="F14" s="29"/>
      <c r="G14" s="29"/>
    </row>
    <row r="15" spans="1:7" x14ac:dyDescent="0.25">
      <c r="B15" s="29"/>
      <c r="C15" s="29"/>
      <c r="D15" s="29"/>
      <c r="E15" s="29"/>
      <c r="F15" s="29"/>
      <c r="G15" s="29"/>
    </row>
    <row r="16" spans="1:7" x14ac:dyDescent="0.25">
      <c r="B16" s="29"/>
      <c r="C16" s="29"/>
      <c r="D16" s="29"/>
      <c r="E16" s="29"/>
      <c r="F16" s="29"/>
      <c r="G16" s="29"/>
    </row>
    <row r="17" spans="2:7" x14ac:dyDescent="0.25">
      <c r="B17" s="29"/>
      <c r="C17" s="29"/>
      <c r="D17" s="29"/>
      <c r="E17" s="29"/>
      <c r="F17" s="29"/>
      <c r="G17" s="2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3.2" x14ac:dyDescent="0.25"/>
  <cols>
    <col min="1" max="1" width="31.33203125" customWidth="1"/>
    <col min="3" max="3" width="11" customWidth="1"/>
  </cols>
  <sheetData>
    <row r="2" spans="1:9" x14ac:dyDescent="0.25">
      <c r="B2" s="11" t="s">
        <v>58</v>
      </c>
      <c r="C2" s="11" t="s">
        <v>59</v>
      </c>
      <c r="F2" s="11" t="s">
        <v>42</v>
      </c>
    </row>
    <row r="3" spans="1:9" x14ac:dyDescent="0.25">
      <c r="A3" s="11" t="s">
        <v>43</v>
      </c>
      <c r="B3" s="14">
        <f>Consumption!G26</f>
        <v>-8.1687290221452713E-3</v>
      </c>
      <c r="C3" t="e">
        <f>INDEX(#REF!,MATCH(areaname,#REF!,0))</f>
        <v>#REF!</v>
      </c>
      <c r="D3" t="e">
        <f>B3*C3</f>
        <v>#REF!</v>
      </c>
      <c r="F3" s="14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5">
      <c r="A4" s="11" t="s">
        <v>44</v>
      </c>
      <c r="B4" s="14">
        <f>Consumption!G27</f>
        <v>-1.4808285050094128E-2</v>
      </c>
      <c r="C4" t="e">
        <f>INDEX(#REF!,MATCH(areaname,#REF!,0))</f>
        <v>#REF!</v>
      </c>
      <c r="D4" t="e">
        <f t="shared" ref="D4:D17" si="0">B4*C4</f>
        <v>#REF!</v>
      </c>
      <c r="F4" s="14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5">
      <c r="A5" s="11" t="s">
        <v>45</v>
      </c>
      <c r="B5" s="14">
        <f>Consumption!G28</f>
        <v>-1.66016835719347E-2</v>
      </c>
      <c r="C5" t="e">
        <f>INDEX(#REF!,MATCH(areaname,#REF!,0))</f>
        <v>#REF!</v>
      </c>
      <c r="D5" t="e">
        <f t="shared" si="0"/>
        <v>#REF!</v>
      </c>
      <c r="F5" s="14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5">
      <c r="A6" s="11" t="s">
        <v>46</v>
      </c>
      <c r="B6" s="14">
        <f>Consumption!G29</f>
        <v>-2.191292867064476E-2</v>
      </c>
      <c r="C6" t="e">
        <f>INDEX(#REF!,MATCH(areaname,#REF!,0))</f>
        <v>#REF!</v>
      </c>
      <c r="D6" t="e">
        <f t="shared" si="0"/>
        <v>#REF!</v>
      </c>
      <c r="F6" s="14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5">
      <c r="A7" s="11" t="s">
        <v>47</v>
      </c>
      <c r="B7" s="14">
        <f>Consumption!G30</f>
        <v>-2.5469314306974411E-2</v>
      </c>
      <c r="C7" t="e">
        <f>INDEX(#REF!,MATCH(areaname,#REF!,0))</f>
        <v>#REF!</v>
      </c>
      <c r="D7" t="e">
        <f t="shared" si="0"/>
        <v>#REF!</v>
      </c>
      <c r="E7" s="15" t="e">
        <f>SUM(D3:D7)/SUM(C3:C7)</f>
        <v>#REF!</v>
      </c>
      <c r="F7" s="14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5" t="e">
        <f>SUM(H3:H7)/SUM(G3:G7)</f>
        <v>#REF!</v>
      </c>
    </row>
    <row r="8" spans="1:9" x14ac:dyDescent="0.25">
      <c r="A8" s="11" t="s">
        <v>48</v>
      </c>
      <c r="B8" s="14">
        <f>Consumption!G31</f>
        <v>-2.378104068338871E-2</v>
      </c>
      <c r="C8" t="e">
        <f>INDEX(#REF!,MATCH(areaname,#REF!,0))</f>
        <v>#REF!</v>
      </c>
      <c r="D8" t="e">
        <f t="shared" si="0"/>
        <v>#REF!</v>
      </c>
      <c r="E8" s="15"/>
      <c r="F8" s="14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5">
      <c r="A9" s="11" t="s">
        <v>49</v>
      </c>
      <c r="B9" s="14">
        <f>Consumption!G32</f>
        <v>-3.6625206470489502E-2</v>
      </c>
      <c r="C9" t="e">
        <f>INDEX(#REF!,MATCH(areaname,#REF!,0))</f>
        <v>#REF!</v>
      </c>
      <c r="D9" t="e">
        <f t="shared" si="0"/>
        <v>#REF!</v>
      </c>
      <c r="E9" s="15"/>
      <c r="F9" s="14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5">
      <c r="A10" s="11" t="s">
        <v>50</v>
      </c>
      <c r="B10" s="14">
        <f>Consumption!G33</f>
        <v>-3.9851408451795578E-2</v>
      </c>
      <c r="C10" t="e">
        <f>INDEX(#REF!,MATCH(areaname,#REF!,0))</f>
        <v>#REF!</v>
      </c>
      <c r="D10" t="e">
        <f t="shared" si="0"/>
        <v>#REF!</v>
      </c>
      <c r="E10" s="15"/>
      <c r="F10" s="14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5">
      <c r="A11" s="11" t="s">
        <v>51</v>
      </c>
      <c r="B11" s="14">
        <f>Consumption!G34</f>
        <v>-4.9054224044084549E-2</v>
      </c>
      <c r="C11" t="e">
        <f>INDEX(#REF!,MATCH(areaname,#REF!,0))</f>
        <v>#REF!</v>
      </c>
      <c r="D11" t="e">
        <f t="shared" si="0"/>
        <v>#REF!</v>
      </c>
      <c r="E11" s="15"/>
      <c r="F11" s="14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5">
      <c r="A12" s="11" t="s">
        <v>52</v>
      </c>
      <c r="B12" s="14">
        <f>Consumption!G35</f>
        <v>-5.7602688670158386E-2</v>
      </c>
      <c r="C12" t="e">
        <f>INDEX(#REF!,MATCH(areaname,#REF!,0))</f>
        <v>#REF!</v>
      </c>
      <c r="D12" t="e">
        <f t="shared" si="0"/>
        <v>#REF!</v>
      </c>
      <c r="E12" s="15" t="e">
        <f>SUM(D8:D12)/SUM(C8:C12)</f>
        <v>#REF!</v>
      </c>
      <c r="F12" s="14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5" t="e">
        <f>SUM(H8:H12)/SUM(G8:G12)</f>
        <v>#REF!</v>
      </c>
    </row>
    <row r="13" spans="1:9" x14ac:dyDescent="0.25">
      <c r="A13" s="11" t="s">
        <v>53</v>
      </c>
      <c r="B13" s="14">
        <f>Consumption!G36</f>
        <v>-4.7089148312807083E-2</v>
      </c>
      <c r="C13" t="e">
        <f>INDEX(#REF!,MATCH(areaname,#REF!,0))</f>
        <v>#REF!</v>
      </c>
      <c r="D13" t="e">
        <f t="shared" si="0"/>
        <v>#REF!</v>
      </c>
      <c r="E13" s="15"/>
      <c r="F13" s="14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5">
      <c r="A14" s="11" t="s">
        <v>54</v>
      </c>
      <c r="B14" s="14">
        <f>Consumption!G37</f>
        <v>-6.5490305423736572E-2</v>
      </c>
      <c r="C14" t="e">
        <f>INDEX(#REF!,MATCH(areaname,#REF!,0))</f>
        <v>#REF!</v>
      </c>
      <c r="D14" t="e">
        <f t="shared" si="0"/>
        <v>#REF!</v>
      </c>
      <c r="E14" s="15"/>
      <c r="F14" s="14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5">
      <c r="A15" s="11" t="s">
        <v>55</v>
      </c>
      <c r="B15" s="14">
        <f>Consumption!G38</f>
        <v>-6.9196775555610657E-2</v>
      </c>
      <c r="C15" t="e">
        <f>INDEX(#REF!,MATCH(areaname,#REF!,0))</f>
        <v>#REF!</v>
      </c>
      <c r="D15" t="e">
        <f t="shared" si="0"/>
        <v>#REF!</v>
      </c>
      <c r="E15" s="15"/>
      <c r="F15" s="14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5">
      <c r="A16" s="11" t="s">
        <v>56</v>
      </c>
      <c r="B16" s="14">
        <f>Consumption!G39</f>
        <v>-7.7921502292156219E-2</v>
      </c>
      <c r="C16" t="e">
        <f>INDEX(#REF!,MATCH(areaname,#REF!,0))</f>
        <v>#REF!</v>
      </c>
      <c r="D16" t="e">
        <f t="shared" si="0"/>
        <v>#REF!</v>
      </c>
      <c r="E16" s="15"/>
      <c r="F16" s="14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5">
      <c r="A17" s="11" t="s">
        <v>57</v>
      </c>
      <c r="B17" s="14">
        <f>Consumption!G40</f>
        <v>-9.2130258679389954E-2</v>
      </c>
      <c r="C17" t="e">
        <f>INDEX(#REF!,MATCH(areaname,#REF!,0))</f>
        <v>#REF!</v>
      </c>
      <c r="D17" t="e">
        <f t="shared" si="0"/>
        <v>#REF!</v>
      </c>
      <c r="E17" s="15" t="e">
        <f>SUM(D13:D17)/SUM(C13:C17)</f>
        <v>#REF!</v>
      </c>
      <c r="F17" s="14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5" t="e">
        <f>SUM(H13:H17)/SUM(G13:G17)</f>
        <v>#REF!</v>
      </c>
    </row>
    <row r="18" spans="1:9" x14ac:dyDescent="0.25">
      <c r="D18" t="e">
        <f>SUM(D3:D17)/SUM(C3:C17)</f>
        <v>#REF!</v>
      </c>
    </row>
    <row r="21" spans="1:9" x14ac:dyDescent="0.25">
      <c r="B21" s="11" t="s">
        <v>63</v>
      </c>
      <c r="C21" s="11" t="s">
        <v>64</v>
      </c>
      <c r="D21" s="11" t="s">
        <v>65</v>
      </c>
      <c r="G21" t="s">
        <v>63</v>
      </c>
      <c r="H21" t="s">
        <v>64</v>
      </c>
      <c r="I21" t="s">
        <v>65</v>
      </c>
    </row>
    <row r="22" spans="1:9" x14ac:dyDescent="0.25">
      <c r="A22" s="11" t="s">
        <v>60</v>
      </c>
      <c r="B22" t="e">
        <f>INDEX(#REF!,MATCH(areaname,#REF!,0))</f>
        <v>#REF!</v>
      </c>
      <c r="C22" t="e">
        <f>INDEX(#REF!,MATCH(areaname,#REF!,0))</f>
        <v>#REF!</v>
      </c>
      <c r="D22" s="15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5" t="e">
        <f>G22/H22</f>
        <v>#REF!</v>
      </c>
    </row>
    <row r="23" spans="1:9" x14ac:dyDescent="0.25">
      <c r="A23" s="11" t="s">
        <v>61</v>
      </c>
      <c r="B23" t="e">
        <f>INDEX(#REF!,MATCH(areaname,#REF!,0))</f>
        <v>#REF!</v>
      </c>
      <c r="C23" t="e">
        <f>INDEX(#REF!,MATCH(areaname,#REF!,0))</f>
        <v>#REF!</v>
      </c>
      <c r="D23" s="15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5" t="e">
        <f t="shared" ref="I23:I24" si="3">G23/H23</f>
        <v>#REF!</v>
      </c>
    </row>
    <row r="24" spans="1:9" x14ac:dyDescent="0.25">
      <c r="A24" s="11" t="s">
        <v>62</v>
      </c>
      <c r="B24" t="e">
        <f>INDEX(#REF!,MATCH(areaname,#REF!,0))</f>
        <v>#REF!</v>
      </c>
      <c r="C24" t="e">
        <f>INDEX(#REF!,MATCH(areaname,#REF!,0))</f>
        <v>#REF!</v>
      </c>
      <c r="D24" s="15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5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'Admissions, Deaths and NHS Cost'!la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Windows User</cp:lastModifiedBy>
  <cp:lastPrinted>2020-06-25T14:50:35Z</cp:lastPrinted>
  <dcterms:created xsi:type="dcterms:W3CDTF">2019-07-05T09:29:57Z</dcterms:created>
  <dcterms:modified xsi:type="dcterms:W3CDTF">2020-06-25T14:50:42Z</dcterms:modified>
</cp:coreProperties>
</file>